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 activeTab="1"/>
  </bookViews>
  <sheets>
    <sheet name="MFA Model Aerobic" sheetId="4" r:id="rId1"/>
    <sheet name="MFA Model Anoxic" sheetId="5" r:id="rId2"/>
    <sheet name="Flux Table Aerobic" sheetId="1" r:id="rId3"/>
    <sheet name="Flux Table Anoxic" sheetId="2" r:id="rId4"/>
    <sheet name="Biomass Values Aerobic" sheetId="6" r:id="rId5"/>
    <sheet name="Biomass Values Anoxic" sheetId="7" r:id="rId6"/>
  </sheets>
  <calcPr calcId="145621"/>
</workbook>
</file>

<file path=xl/calcChain.xml><?xml version="1.0" encoding="utf-8"?>
<calcChain xmlns="http://schemas.openxmlformats.org/spreadsheetml/2006/main">
  <c r="BU98" i="2" l="1"/>
  <c r="BY98" i="2" s="1"/>
  <c r="BJ98" i="2"/>
  <c r="BK98" i="2" s="1"/>
  <c r="AZ98" i="2"/>
  <c r="AY98" i="2"/>
  <c r="AO98" i="2"/>
  <c r="AN98" i="2"/>
  <c r="AR98" i="2" s="1"/>
  <c r="AC98" i="2"/>
  <c r="AG98" i="2" s="1"/>
  <c r="R98" i="2"/>
  <c r="S98" i="2" s="1"/>
  <c r="G98" i="2"/>
  <c r="BV97" i="2"/>
  <c r="BU97" i="2"/>
  <c r="BY97" i="2" s="1"/>
  <c r="BJ97" i="2"/>
  <c r="BN97" i="2" s="1"/>
  <c r="AY97" i="2"/>
  <c r="AZ97" i="2" s="1"/>
  <c r="AN97" i="2"/>
  <c r="AD97" i="2"/>
  <c r="AC97" i="2"/>
  <c r="AG97" i="2" s="1"/>
  <c r="R97" i="2"/>
  <c r="V97" i="2" s="1"/>
  <c r="G97" i="2"/>
  <c r="H97" i="2" s="1"/>
  <c r="BU96" i="2"/>
  <c r="BK96" i="2"/>
  <c r="BJ96" i="2"/>
  <c r="BN96" i="2" s="1"/>
  <c r="AZ96" i="2"/>
  <c r="AY96" i="2"/>
  <c r="BC96" i="2" s="1"/>
  <c r="AN96" i="2"/>
  <c r="AO96" i="2" s="1"/>
  <c r="AC96" i="2"/>
  <c r="S96" i="2"/>
  <c r="R96" i="2"/>
  <c r="V96" i="2" s="1"/>
  <c r="H96" i="2"/>
  <c r="G96" i="2"/>
  <c r="K96" i="2" s="1"/>
  <c r="BU95" i="2"/>
  <c r="BV95" i="2" s="1"/>
  <c r="BJ95" i="2"/>
  <c r="AZ95" i="2"/>
  <c r="AY95" i="2"/>
  <c r="BC95" i="2" s="1"/>
  <c r="AO95" i="2"/>
  <c r="AN95" i="2"/>
  <c r="AR95" i="2" s="1"/>
  <c r="AC95" i="2"/>
  <c r="AD95" i="2" s="1"/>
  <c r="R95" i="2"/>
  <c r="H95" i="2"/>
  <c r="G95" i="2"/>
  <c r="K95" i="2" s="1"/>
  <c r="BV94" i="2"/>
  <c r="BU94" i="2"/>
  <c r="BY94" i="2" s="1"/>
  <c r="BJ94" i="2"/>
  <c r="BK94" i="2" s="1"/>
  <c r="AY94" i="2"/>
  <c r="AO94" i="2"/>
  <c r="AN94" i="2"/>
  <c r="AR94" i="2" s="1"/>
  <c r="AD94" i="2"/>
  <c r="AC94" i="2"/>
  <c r="AG94" i="2" s="1"/>
  <c r="R94" i="2"/>
  <c r="S94" i="2" s="1"/>
  <c r="G94" i="2"/>
  <c r="BV93" i="2"/>
  <c r="BU93" i="2"/>
  <c r="BY93" i="2" s="1"/>
  <c r="BK93" i="2"/>
  <c r="BJ93" i="2"/>
  <c r="BN93" i="2" s="1"/>
  <c r="AY93" i="2"/>
  <c r="AZ93" i="2" s="1"/>
  <c r="AN93" i="2"/>
  <c r="AD93" i="2"/>
  <c r="AC93" i="2"/>
  <c r="AG93" i="2" s="1"/>
  <c r="S93" i="2"/>
  <c r="R93" i="2"/>
  <c r="V93" i="2" s="1"/>
  <c r="G93" i="2"/>
  <c r="H93" i="2" s="1"/>
  <c r="BU92" i="2"/>
  <c r="BK92" i="2"/>
  <c r="BJ92" i="2"/>
  <c r="BN92" i="2" s="1"/>
  <c r="AZ92" i="2"/>
  <c r="AY92" i="2"/>
  <c r="BC92" i="2" s="1"/>
  <c r="AN92" i="2"/>
  <c r="AO92" i="2" s="1"/>
  <c r="AG92" i="2"/>
  <c r="AC92" i="2"/>
  <c r="S92" i="2"/>
  <c r="R92" i="2"/>
  <c r="V92" i="2" s="1"/>
  <c r="H92" i="2"/>
  <c r="G92" i="2"/>
  <c r="K92" i="2" s="1"/>
  <c r="BU91" i="2"/>
  <c r="BV91" i="2" s="1"/>
  <c r="BJ91" i="2"/>
  <c r="AZ91" i="2"/>
  <c r="AY91" i="2"/>
  <c r="BC91" i="2" s="1"/>
  <c r="AO91" i="2"/>
  <c r="AN91" i="2"/>
  <c r="AR91" i="2" s="1"/>
  <c r="AC91" i="2"/>
  <c r="AD91" i="2" s="1"/>
  <c r="R91" i="2"/>
  <c r="H91" i="2"/>
  <c r="G91" i="2"/>
  <c r="BV90" i="2"/>
  <c r="BU90" i="2"/>
  <c r="BY90" i="2" s="1"/>
  <c r="BJ90" i="2"/>
  <c r="BK90" i="2" s="1"/>
  <c r="BC90" i="2"/>
  <c r="AY90" i="2"/>
  <c r="AO90" i="2"/>
  <c r="AN90" i="2"/>
  <c r="AD90" i="2"/>
  <c r="AC90" i="2"/>
  <c r="AG90" i="2" s="1"/>
  <c r="R90" i="2"/>
  <c r="S90" i="2" s="1"/>
  <c r="K90" i="2"/>
  <c r="G90" i="2"/>
  <c r="BV89" i="2"/>
  <c r="BU89" i="2"/>
  <c r="BK89" i="2"/>
  <c r="BJ89" i="2"/>
  <c r="BN89" i="2" s="1"/>
  <c r="AY89" i="2"/>
  <c r="AZ89" i="2" s="1"/>
  <c r="AR89" i="2"/>
  <c r="AN89" i="2"/>
  <c r="AD89" i="2"/>
  <c r="AC89" i="2"/>
  <c r="AG89" i="2" s="1"/>
  <c r="S89" i="2"/>
  <c r="R89" i="2"/>
  <c r="V89" i="2" s="1"/>
  <c r="G89" i="2"/>
  <c r="H89" i="2" s="1"/>
  <c r="BV88" i="2"/>
  <c r="BU88" i="2"/>
  <c r="BK88" i="2"/>
  <c r="BJ88" i="2"/>
  <c r="BN88" i="2" s="1"/>
  <c r="AZ88" i="2"/>
  <c r="AY88" i="2"/>
  <c r="BC88" i="2" s="1"/>
  <c r="AN88" i="2"/>
  <c r="AO88" i="2" s="1"/>
  <c r="AD88" i="2"/>
  <c r="AC88" i="2"/>
  <c r="S88" i="2"/>
  <c r="R88" i="2"/>
  <c r="V88" i="2" s="1"/>
  <c r="H88" i="2"/>
  <c r="G88" i="2"/>
  <c r="K88" i="2" s="1"/>
  <c r="BU87" i="2"/>
  <c r="BV87" i="2" s="1"/>
  <c r="BK87" i="2"/>
  <c r="BJ87" i="2"/>
  <c r="AZ87" i="2"/>
  <c r="AY87" i="2"/>
  <c r="BC87" i="2" s="1"/>
  <c r="AO87" i="2"/>
  <c r="AN87" i="2"/>
  <c r="AR87" i="2" s="1"/>
  <c r="AC87" i="2"/>
  <c r="AD87" i="2" s="1"/>
  <c r="S87" i="2"/>
  <c r="R87" i="2"/>
  <c r="H87" i="2"/>
  <c r="G87" i="2"/>
  <c r="K87" i="2" s="1"/>
  <c r="BV86" i="2"/>
  <c r="BU86" i="2"/>
  <c r="BY86" i="2" s="1"/>
  <c r="BK86" i="2"/>
  <c r="BJ86" i="2"/>
  <c r="BN86" i="2" s="1"/>
  <c r="AY86" i="2"/>
  <c r="AZ86" i="2" s="1"/>
  <c r="AN86" i="2"/>
  <c r="AD86" i="2"/>
  <c r="AC86" i="2"/>
  <c r="AG86" i="2" s="1"/>
  <c r="S86" i="2"/>
  <c r="R86" i="2"/>
  <c r="V86" i="2" s="1"/>
  <c r="G86" i="2"/>
  <c r="H86" i="2" s="1"/>
  <c r="BU85" i="2"/>
  <c r="BK85" i="2"/>
  <c r="BJ85" i="2"/>
  <c r="BN85" i="2" s="1"/>
  <c r="AZ85" i="2"/>
  <c r="AY85" i="2"/>
  <c r="BC85" i="2" s="1"/>
  <c r="AN85" i="2"/>
  <c r="AO85" i="2" s="1"/>
  <c r="AC85" i="2"/>
  <c r="S85" i="2"/>
  <c r="R85" i="2"/>
  <c r="V85" i="2" s="1"/>
  <c r="H85" i="2"/>
  <c r="G85" i="2"/>
  <c r="K85" i="2" s="1"/>
  <c r="BU84" i="2"/>
  <c r="BV84" i="2" s="1"/>
  <c r="BJ84" i="2"/>
  <c r="AZ84" i="2"/>
  <c r="AY84" i="2"/>
  <c r="BC84" i="2" s="1"/>
  <c r="AO84" i="2"/>
  <c r="AN84" i="2"/>
  <c r="AR84" i="2" s="1"/>
  <c r="AC84" i="2"/>
  <c r="AD84" i="2" s="1"/>
  <c r="R84" i="2"/>
  <c r="H84" i="2"/>
  <c r="G84" i="2"/>
  <c r="K84" i="2" s="1"/>
  <c r="BV83" i="2"/>
  <c r="BU83" i="2"/>
  <c r="BY83" i="2" s="1"/>
  <c r="BJ83" i="2"/>
  <c r="BK83" i="2" s="1"/>
  <c r="AY83" i="2"/>
  <c r="AO83" i="2"/>
  <c r="AN83" i="2"/>
  <c r="AR83" i="2" s="1"/>
  <c r="AD83" i="2"/>
  <c r="AC83" i="2"/>
  <c r="AG83" i="2" s="1"/>
  <c r="R83" i="2"/>
  <c r="S83" i="2" s="1"/>
  <c r="G83" i="2"/>
  <c r="BV82" i="2"/>
  <c r="BU82" i="2"/>
  <c r="BK82" i="2"/>
  <c r="BJ82" i="2"/>
  <c r="BN82" i="2" s="1"/>
  <c r="AY82" i="2"/>
  <c r="AZ82" i="2" s="1"/>
  <c r="AR82" i="2"/>
  <c r="AN82" i="2"/>
  <c r="AD82" i="2"/>
  <c r="AC82" i="2"/>
  <c r="S82" i="2"/>
  <c r="R82" i="2"/>
  <c r="V82" i="2" s="1"/>
  <c r="G82" i="2"/>
  <c r="H82" i="2" s="1"/>
  <c r="BU81" i="2"/>
  <c r="BY81" i="2" s="1"/>
  <c r="BK81" i="2"/>
  <c r="BJ81" i="2"/>
  <c r="AZ81" i="2"/>
  <c r="AY81" i="2"/>
  <c r="BC81" i="2" s="1"/>
  <c r="AN81" i="2"/>
  <c r="AO81" i="2" s="1"/>
  <c r="AC81" i="2"/>
  <c r="S81" i="2"/>
  <c r="R81" i="2"/>
  <c r="H81" i="2"/>
  <c r="G81" i="2"/>
  <c r="K81" i="2" s="1"/>
  <c r="BU80" i="2"/>
  <c r="BV80" i="2" s="1"/>
  <c r="BJ80" i="2"/>
  <c r="AZ80" i="2"/>
  <c r="AY80" i="2"/>
  <c r="AO80" i="2"/>
  <c r="AN80" i="2"/>
  <c r="AR80" i="2" s="1"/>
  <c r="AC80" i="2"/>
  <c r="AD80" i="2" s="1"/>
  <c r="V80" i="2"/>
  <c r="R80" i="2"/>
  <c r="H80" i="2"/>
  <c r="G80" i="2"/>
  <c r="BV79" i="2"/>
  <c r="BU79" i="2"/>
  <c r="BY79" i="2" s="1"/>
  <c r="BJ79" i="2"/>
  <c r="BK79" i="2" s="1"/>
  <c r="AY79" i="2"/>
  <c r="BC79" i="2" s="1"/>
  <c r="AO79" i="2"/>
  <c r="AN79" i="2"/>
  <c r="AD79" i="2"/>
  <c r="AC79" i="2"/>
  <c r="AG79" i="2" s="1"/>
  <c r="R79" i="2"/>
  <c r="S79" i="2" s="1"/>
  <c r="G79" i="2"/>
  <c r="BU78" i="2"/>
  <c r="BY78" i="2" s="1"/>
  <c r="BK78" i="2"/>
  <c r="BJ78" i="2"/>
  <c r="BN78" i="2" s="1"/>
  <c r="AY78" i="2"/>
  <c r="AZ78" i="2" s="1"/>
  <c r="AN78" i="2"/>
  <c r="AC78" i="2"/>
  <c r="AG78" i="2" s="1"/>
  <c r="S78" i="2"/>
  <c r="R78" i="2"/>
  <c r="V78" i="2" s="1"/>
  <c r="K78" i="2"/>
  <c r="G78" i="2"/>
  <c r="H78" i="2" s="1"/>
  <c r="BY77" i="2"/>
  <c r="BU77" i="2"/>
  <c r="BV77" i="2" s="1"/>
  <c r="BN77" i="2"/>
  <c r="BJ77" i="2"/>
  <c r="BK77" i="2" s="1"/>
  <c r="AZ77" i="2"/>
  <c r="AY77" i="2"/>
  <c r="BC77" i="2" s="1"/>
  <c r="AR77" i="2"/>
  <c r="AN77" i="2"/>
  <c r="AO77" i="2" s="1"/>
  <c r="AG77" i="2"/>
  <c r="AC77" i="2"/>
  <c r="AD77" i="2" s="1"/>
  <c r="V77" i="2"/>
  <c r="R77" i="2"/>
  <c r="S77" i="2" s="1"/>
  <c r="H77" i="2"/>
  <c r="G77" i="2"/>
  <c r="K77" i="2" s="1"/>
  <c r="BY76" i="2"/>
  <c r="BU76" i="2"/>
  <c r="BV76" i="2" s="1"/>
  <c r="BN76" i="2"/>
  <c r="BJ76" i="2"/>
  <c r="BK76" i="2" s="1"/>
  <c r="BC76" i="2"/>
  <c r="AY76" i="2"/>
  <c r="AZ76" i="2" s="1"/>
  <c r="AO76" i="2"/>
  <c r="AN76" i="2"/>
  <c r="AR76" i="2" s="1"/>
  <c r="AG76" i="2"/>
  <c r="AC76" i="2"/>
  <c r="AD76" i="2" s="1"/>
  <c r="V76" i="2"/>
  <c r="R76" i="2"/>
  <c r="S76" i="2" s="1"/>
  <c r="K76" i="2"/>
  <c r="G76" i="2"/>
  <c r="H76" i="2" s="1"/>
  <c r="BV75" i="2"/>
  <c r="BU75" i="2"/>
  <c r="BY75" i="2" s="1"/>
  <c r="BN75" i="2"/>
  <c r="BJ75" i="2"/>
  <c r="BK75" i="2" s="1"/>
  <c r="BC75" i="2"/>
  <c r="AY75" i="2"/>
  <c r="AZ75" i="2" s="1"/>
  <c r="AR75" i="2"/>
  <c r="AN75" i="2"/>
  <c r="AO75" i="2" s="1"/>
  <c r="AD75" i="2"/>
  <c r="AC75" i="2"/>
  <c r="AG75" i="2" s="1"/>
  <c r="V75" i="2"/>
  <c r="R75" i="2"/>
  <c r="S75" i="2" s="1"/>
  <c r="K75" i="2"/>
  <c r="G75" i="2"/>
  <c r="H75" i="2" s="1"/>
  <c r="BY74" i="2"/>
  <c r="BU74" i="2"/>
  <c r="BV74" i="2" s="1"/>
  <c r="BK74" i="2"/>
  <c r="BJ74" i="2"/>
  <c r="BN74" i="2" s="1"/>
  <c r="BC74" i="2"/>
  <c r="AY74" i="2"/>
  <c r="AZ74" i="2" s="1"/>
  <c r="AN74" i="2"/>
  <c r="AO74" i="2" s="1"/>
  <c r="AC74" i="2"/>
  <c r="S74" i="2"/>
  <c r="R74" i="2"/>
  <c r="V74" i="2" s="1"/>
  <c r="H74" i="2"/>
  <c r="G74" i="2"/>
  <c r="K74" i="2" s="1"/>
  <c r="BU73" i="2"/>
  <c r="BV73" i="2" s="1"/>
  <c r="BJ73" i="2"/>
  <c r="AZ73" i="2"/>
  <c r="AY73" i="2"/>
  <c r="BC73" i="2" s="1"/>
  <c r="AO73" i="2"/>
  <c r="AN73" i="2"/>
  <c r="AR73" i="2" s="1"/>
  <c r="AC73" i="2"/>
  <c r="AD73" i="2" s="1"/>
  <c r="R73" i="2"/>
  <c r="H73" i="2"/>
  <c r="G73" i="2"/>
  <c r="K73" i="2" s="1"/>
  <c r="BV72" i="2"/>
  <c r="BU72" i="2"/>
  <c r="BY72" i="2" s="1"/>
  <c r="BJ72" i="2"/>
  <c r="BK72" i="2" s="1"/>
  <c r="AY72" i="2"/>
  <c r="AO72" i="2"/>
  <c r="AN72" i="2"/>
  <c r="AR72" i="2" s="1"/>
  <c r="AD72" i="2"/>
  <c r="AC72" i="2"/>
  <c r="AG72" i="2" s="1"/>
  <c r="R72" i="2"/>
  <c r="S72" i="2" s="1"/>
  <c r="G72" i="2"/>
  <c r="BV71" i="2"/>
  <c r="BU71" i="2"/>
  <c r="BY71" i="2" s="1"/>
  <c r="BK71" i="2"/>
  <c r="BJ71" i="2"/>
  <c r="BN71" i="2" s="1"/>
  <c r="AY71" i="2"/>
  <c r="AZ71" i="2" s="1"/>
  <c r="AN71" i="2"/>
  <c r="AD71" i="2"/>
  <c r="AC71" i="2"/>
  <c r="AG71" i="2" s="1"/>
  <c r="S71" i="2"/>
  <c r="R71" i="2"/>
  <c r="V71" i="2" s="1"/>
  <c r="G71" i="2"/>
  <c r="H71" i="2" s="1"/>
  <c r="BU70" i="2"/>
  <c r="BK70" i="2"/>
  <c r="BJ70" i="2"/>
  <c r="BN70" i="2" s="1"/>
  <c r="AZ70" i="2"/>
  <c r="AY70" i="2"/>
  <c r="BC70" i="2" s="1"/>
  <c r="AN70" i="2"/>
  <c r="AO70" i="2" s="1"/>
  <c r="AC70" i="2"/>
  <c r="S70" i="2"/>
  <c r="R70" i="2"/>
  <c r="V70" i="2" s="1"/>
  <c r="H70" i="2"/>
  <c r="G70" i="2"/>
  <c r="K70" i="2" s="1"/>
  <c r="BU69" i="2"/>
  <c r="BV69" i="2" s="1"/>
  <c r="BN69" i="2"/>
  <c r="BJ69" i="2"/>
  <c r="AZ69" i="2"/>
  <c r="AY69" i="2"/>
  <c r="BC69" i="2" s="1"/>
  <c r="AO69" i="2"/>
  <c r="AN69" i="2"/>
  <c r="AR69" i="2" s="1"/>
  <c r="AC69" i="2"/>
  <c r="AD69" i="2" s="1"/>
  <c r="R69" i="2"/>
  <c r="V69" i="2" s="1"/>
  <c r="H69" i="2"/>
  <c r="G69" i="2"/>
  <c r="K69" i="2" s="1"/>
  <c r="BV68" i="2"/>
  <c r="BU68" i="2"/>
  <c r="BY68" i="2" s="1"/>
  <c r="BJ68" i="2"/>
  <c r="BK68" i="2" s="1"/>
  <c r="AY68" i="2"/>
  <c r="AO68" i="2"/>
  <c r="AN68" i="2"/>
  <c r="AR68" i="2" s="1"/>
  <c r="AD68" i="2"/>
  <c r="AC68" i="2"/>
  <c r="AG68" i="2" s="1"/>
  <c r="R68" i="2"/>
  <c r="S68" i="2" s="1"/>
  <c r="G68" i="2"/>
  <c r="BV67" i="2"/>
  <c r="BU67" i="2"/>
  <c r="BY67" i="2" s="1"/>
  <c r="BK67" i="2"/>
  <c r="BJ67" i="2"/>
  <c r="BN67" i="2" s="1"/>
  <c r="BC67" i="2"/>
  <c r="AY67" i="2"/>
  <c r="AN67" i="2"/>
  <c r="AD67" i="2"/>
  <c r="AC67" i="2"/>
  <c r="AG67" i="2" s="1"/>
  <c r="S67" i="2"/>
  <c r="R67" i="2"/>
  <c r="V67" i="2" s="1"/>
  <c r="K67" i="2"/>
  <c r="G67" i="2"/>
  <c r="BY66" i="2"/>
  <c r="BV66" i="2"/>
  <c r="BU66" i="2"/>
  <c r="BK66" i="2"/>
  <c r="BJ66" i="2"/>
  <c r="BN66" i="2" s="1"/>
  <c r="AZ66" i="2"/>
  <c r="AY66" i="2"/>
  <c r="BC66" i="2" s="1"/>
  <c r="AN66" i="2"/>
  <c r="AR66" i="2" s="1"/>
  <c r="AG66" i="2"/>
  <c r="AD66" i="2"/>
  <c r="AC66" i="2"/>
  <c r="S66" i="2"/>
  <c r="R66" i="2"/>
  <c r="V66" i="2" s="1"/>
  <c r="H66" i="2"/>
  <c r="G66" i="2"/>
  <c r="K66" i="2" s="1"/>
  <c r="BU65" i="2"/>
  <c r="BJ65" i="2"/>
  <c r="BN65" i="2" s="1"/>
  <c r="AZ65" i="2"/>
  <c r="AY65" i="2"/>
  <c r="BC65" i="2" s="1"/>
  <c r="AO65" i="2"/>
  <c r="AN65" i="2"/>
  <c r="AR65" i="2" s="1"/>
  <c r="AG65" i="2"/>
  <c r="AC65" i="2"/>
  <c r="R65" i="2"/>
  <c r="H65" i="2"/>
  <c r="G65" i="2"/>
  <c r="K65" i="2" s="1"/>
  <c r="BV64" i="2"/>
  <c r="BU64" i="2"/>
  <c r="BY64" i="2" s="1"/>
  <c r="BN64" i="2"/>
  <c r="BJ64" i="2"/>
  <c r="BC64" i="2"/>
  <c r="AZ64" i="2"/>
  <c r="AY64" i="2"/>
  <c r="AO64" i="2"/>
  <c r="AN64" i="2"/>
  <c r="AR64" i="2" s="1"/>
  <c r="AD64" i="2"/>
  <c r="AC64" i="2"/>
  <c r="AG64" i="2" s="1"/>
  <c r="R64" i="2"/>
  <c r="V64" i="2" s="1"/>
  <c r="K64" i="2"/>
  <c r="H64" i="2"/>
  <c r="G64" i="2"/>
  <c r="BV63" i="2"/>
  <c r="BU63" i="2"/>
  <c r="BY63" i="2" s="1"/>
  <c r="BK63" i="2"/>
  <c r="BJ63" i="2"/>
  <c r="BN63" i="2" s="1"/>
  <c r="AY63" i="2"/>
  <c r="AZ63" i="2" s="1"/>
  <c r="AO63" i="2"/>
  <c r="AN63" i="2"/>
  <c r="AD63" i="2"/>
  <c r="AC63" i="2"/>
  <c r="AG63" i="2" s="1"/>
  <c r="S63" i="2"/>
  <c r="R63" i="2"/>
  <c r="V63" i="2" s="1"/>
  <c r="G63" i="2"/>
  <c r="H63" i="2" s="1"/>
  <c r="BV62" i="2"/>
  <c r="BU62" i="2"/>
  <c r="BK62" i="2"/>
  <c r="BJ62" i="2"/>
  <c r="BN62" i="2" s="1"/>
  <c r="AZ62" i="2"/>
  <c r="AY62" i="2"/>
  <c r="BC62" i="2" s="1"/>
  <c r="AN62" i="2"/>
  <c r="AO62" i="2" s="1"/>
  <c r="AD62" i="2"/>
  <c r="AC62" i="2"/>
  <c r="S62" i="2"/>
  <c r="R62" i="2"/>
  <c r="V62" i="2" s="1"/>
  <c r="H62" i="2"/>
  <c r="G62" i="2"/>
  <c r="K62" i="2" s="1"/>
  <c r="BU61" i="2"/>
  <c r="BV61" i="2" s="1"/>
  <c r="BK61" i="2"/>
  <c r="BJ61" i="2"/>
  <c r="BN61" i="2" s="1"/>
  <c r="AY61" i="2"/>
  <c r="AZ61" i="2" s="1"/>
  <c r="AN61" i="2"/>
  <c r="AD61" i="2"/>
  <c r="AC61" i="2"/>
  <c r="AG61" i="2" s="1"/>
  <c r="S61" i="2"/>
  <c r="R61" i="2"/>
  <c r="V61" i="2" s="1"/>
  <c r="G61" i="2"/>
  <c r="H61" i="2" s="1"/>
  <c r="BU60" i="2"/>
  <c r="BK60" i="2"/>
  <c r="BJ60" i="2"/>
  <c r="BN60" i="2" s="1"/>
  <c r="AZ60" i="2"/>
  <c r="AY60" i="2"/>
  <c r="BC60" i="2" s="1"/>
  <c r="AN60" i="2"/>
  <c r="AO60" i="2" s="1"/>
  <c r="AC60" i="2"/>
  <c r="S60" i="2"/>
  <c r="R60" i="2"/>
  <c r="V60" i="2" s="1"/>
  <c r="H60" i="2"/>
  <c r="G60" i="2"/>
  <c r="K60" i="2" s="1"/>
  <c r="BU59" i="2"/>
  <c r="BV59" i="2" s="1"/>
  <c r="BJ59" i="2"/>
  <c r="AZ59" i="2"/>
  <c r="AY59" i="2"/>
  <c r="BC59" i="2" s="1"/>
  <c r="AO59" i="2"/>
  <c r="AN59" i="2"/>
  <c r="AR59" i="2" s="1"/>
  <c r="AC59" i="2"/>
  <c r="AD59" i="2" s="1"/>
  <c r="R59" i="2"/>
  <c r="H59" i="2"/>
  <c r="G59" i="2"/>
  <c r="K59" i="2" s="1"/>
  <c r="BV58" i="2"/>
  <c r="BU58" i="2"/>
  <c r="BY58" i="2" s="1"/>
  <c r="BJ58" i="2"/>
  <c r="BK58" i="2" s="1"/>
  <c r="AY58" i="2"/>
  <c r="AO58" i="2"/>
  <c r="AN58" i="2"/>
  <c r="AR58" i="2" s="1"/>
  <c r="AD58" i="2"/>
  <c r="AC58" i="2"/>
  <c r="AG58" i="2" s="1"/>
  <c r="R58" i="2"/>
  <c r="S58" i="2" s="1"/>
  <c r="G58" i="2"/>
  <c r="BV57" i="2"/>
  <c r="BU57" i="2"/>
  <c r="BY57" i="2" s="1"/>
  <c r="BK57" i="2"/>
  <c r="BJ57" i="2"/>
  <c r="BN57" i="2" s="1"/>
  <c r="AY57" i="2"/>
  <c r="AZ57" i="2" s="1"/>
  <c r="AN57" i="2"/>
  <c r="AD57" i="2"/>
  <c r="AC57" i="2"/>
  <c r="AG57" i="2" s="1"/>
  <c r="S57" i="2"/>
  <c r="R57" i="2"/>
  <c r="V57" i="2" s="1"/>
  <c r="G57" i="2"/>
  <c r="H57" i="2" s="1"/>
  <c r="BU56" i="2"/>
  <c r="BK56" i="2"/>
  <c r="BJ56" i="2"/>
  <c r="BN56" i="2" s="1"/>
  <c r="AZ56" i="2"/>
  <c r="AY56" i="2"/>
  <c r="BC56" i="2" s="1"/>
  <c r="AN56" i="2"/>
  <c r="AO56" i="2" s="1"/>
  <c r="AG56" i="2"/>
  <c r="AC56" i="2"/>
  <c r="S56" i="2"/>
  <c r="R56" i="2"/>
  <c r="V56" i="2" s="1"/>
  <c r="H56" i="2"/>
  <c r="G56" i="2"/>
  <c r="K56" i="2" s="1"/>
  <c r="BU55" i="2"/>
  <c r="BV55" i="2" s="1"/>
  <c r="BJ55" i="2"/>
  <c r="BN55" i="2" s="1"/>
  <c r="AZ55" i="2"/>
  <c r="AY55" i="2"/>
  <c r="BC55" i="2" s="1"/>
  <c r="AO55" i="2"/>
  <c r="AN55" i="2"/>
  <c r="AR55" i="2" s="1"/>
  <c r="AC55" i="2"/>
  <c r="AD55" i="2" s="1"/>
  <c r="V55" i="2"/>
  <c r="R55" i="2"/>
  <c r="H55" i="2"/>
  <c r="G55" i="2"/>
  <c r="K55" i="2" s="1"/>
  <c r="BV54" i="2"/>
  <c r="BU54" i="2"/>
  <c r="BY54" i="2" s="1"/>
  <c r="BJ54" i="2"/>
  <c r="BK54" i="2" s="1"/>
  <c r="AY54" i="2"/>
  <c r="AO54" i="2"/>
  <c r="AN54" i="2"/>
  <c r="AR54" i="2" s="1"/>
  <c r="AD54" i="2"/>
  <c r="AC54" i="2"/>
  <c r="AG54" i="2" s="1"/>
  <c r="R54" i="2"/>
  <c r="S54" i="2" s="1"/>
  <c r="K54" i="2"/>
  <c r="G54" i="2"/>
  <c r="BV53" i="2"/>
  <c r="BU53" i="2"/>
  <c r="BY53" i="2" s="1"/>
  <c r="BK53" i="2"/>
  <c r="BJ53" i="2"/>
  <c r="BN53" i="2" s="1"/>
  <c r="AY53" i="2"/>
  <c r="AZ53" i="2" s="1"/>
  <c r="AN53" i="2"/>
  <c r="AR53" i="2" s="1"/>
  <c r="AD53" i="2"/>
  <c r="AC53" i="2"/>
  <c r="AG53" i="2" s="1"/>
  <c r="S53" i="2"/>
  <c r="R53" i="2"/>
  <c r="V53" i="2" s="1"/>
  <c r="G53" i="2"/>
  <c r="H53" i="2" s="1"/>
  <c r="BY52" i="2"/>
  <c r="BU52" i="2"/>
  <c r="BK52" i="2"/>
  <c r="BJ52" i="2"/>
  <c r="BN52" i="2" s="1"/>
  <c r="AZ52" i="2"/>
  <c r="AY52" i="2"/>
  <c r="BC52" i="2" s="1"/>
  <c r="AN52" i="2"/>
  <c r="AO52" i="2" s="1"/>
  <c r="AC52" i="2"/>
  <c r="S52" i="2"/>
  <c r="R52" i="2"/>
  <c r="V52" i="2" s="1"/>
  <c r="H52" i="2"/>
  <c r="G52" i="2"/>
  <c r="K52" i="2" s="1"/>
  <c r="BU51" i="2"/>
  <c r="BN51" i="2"/>
  <c r="BK51" i="2"/>
  <c r="BJ51" i="2"/>
  <c r="AZ51" i="2"/>
  <c r="AY51" i="2"/>
  <c r="BC51" i="2" s="1"/>
  <c r="AO51" i="2"/>
  <c r="AN51" i="2"/>
  <c r="AR51" i="2" s="1"/>
  <c r="AC51" i="2"/>
  <c r="R51" i="2"/>
  <c r="H51" i="2"/>
  <c r="G51" i="2"/>
  <c r="K51" i="2" s="1"/>
  <c r="BV50" i="2"/>
  <c r="BU50" i="2"/>
  <c r="BY50" i="2" s="1"/>
  <c r="BN50" i="2"/>
  <c r="BJ50" i="2"/>
  <c r="AZ50" i="2"/>
  <c r="AY50" i="2"/>
  <c r="AO50" i="2"/>
  <c r="AN50" i="2"/>
  <c r="AR50" i="2" s="1"/>
  <c r="AD50" i="2"/>
  <c r="AC50" i="2"/>
  <c r="AG50" i="2" s="1"/>
  <c r="V50" i="2"/>
  <c r="R50" i="2"/>
  <c r="K50" i="2"/>
  <c r="G50" i="2"/>
  <c r="H50" i="2" s="1"/>
  <c r="BV49" i="2"/>
  <c r="BU49" i="2"/>
  <c r="BY49" i="2" s="1"/>
  <c r="BK49" i="2"/>
  <c r="BJ49" i="2"/>
  <c r="BN49" i="2" s="1"/>
  <c r="AY49" i="2"/>
  <c r="AR49" i="2"/>
  <c r="AO49" i="2"/>
  <c r="AN49" i="2"/>
  <c r="AG49" i="2"/>
  <c r="AD49" i="2"/>
  <c r="AC49" i="2"/>
  <c r="S49" i="2"/>
  <c r="R49" i="2"/>
  <c r="V49" i="2" s="1"/>
  <c r="K49" i="2"/>
  <c r="G49" i="2"/>
  <c r="H49" i="2" s="1"/>
  <c r="BY48" i="2"/>
  <c r="BV48" i="2"/>
  <c r="BU48" i="2"/>
  <c r="BN48" i="2"/>
  <c r="BK48" i="2"/>
  <c r="BJ48" i="2"/>
  <c r="AZ48" i="2"/>
  <c r="AY48" i="2"/>
  <c r="BC48" i="2" s="1"/>
  <c r="AR48" i="2"/>
  <c r="AN48" i="2"/>
  <c r="AO48" i="2" s="1"/>
  <c r="AG48" i="2"/>
  <c r="AD48" i="2"/>
  <c r="AC48" i="2"/>
  <c r="V48" i="2"/>
  <c r="S48" i="2"/>
  <c r="R48" i="2"/>
  <c r="H48" i="2"/>
  <c r="G48" i="2"/>
  <c r="K48" i="2" s="1"/>
  <c r="BY47" i="2"/>
  <c r="BU47" i="2"/>
  <c r="BV47" i="2" s="1"/>
  <c r="BN47" i="2"/>
  <c r="BK47" i="2"/>
  <c r="BJ47" i="2"/>
  <c r="BC47" i="2"/>
  <c r="AZ47" i="2"/>
  <c r="AY47" i="2"/>
  <c r="AO47" i="2"/>
  <c r="AN47" i="2"/>
  <c r="AR47" i="2" s="1"/>
  <c r="AG47" i="2"/>
  <c r="AC47" i="2"/>
  <c r="AD47" i="2" s="1"/>
  <c r="V47" i="2"/>
  <c r="S47" i="2"/>
  <c r="R47" i="2"/>
  <c r="K47" i="2"/>
  <c r="H47" i="2"/>
  <c r="G47" i="2"/>
  <c r="BV46" i="2"/>
  <c r="BU46" i="2"/>
  <c r="BY46" i="2" s="1"/>
  <c r="BN46" i="2"/>
  <c r="BJ46" i="2"/>
  <c r="BK46" i="2" s="1"/>
  <c r="BC46" i="2"/>
  <c r="AZ46" i="2"/>
  <c r="AY46" i="2"/>
  <c r="AR46" i="2"/>
  <c r="AO46" i="2"/>
  <c r="AN46" i="2"/>
  <c r="AD46" i="2"/>
  <c r="AC46" i="2"/>
  <c r="AG46" i="2" s="1"/>
  <c r="V46" i="2"/>
  <c r="R46" i="2"/>
  <c r="S46" i="2" s="1"/>
  <c r="K46" i="2"/>
  <c r="H46" i="2"/>
  <c r="G46" i="2"/>
  <c r="BY45" i="2"/>
  <c r="BV45" i="2"/>
  <c r="BU45" i="2"/>
  <c r="BK45" i="2"/>
  <c r="BJ45" i="2"/>
  <c r="BN45" i="2" s="1"/>
  <c r="BC45" i="2"/>
  <c r="AY45" i="2"/>
  <c r="AZ45" i="2" s="1"/>
  <c r="AR45" i="2"/>
  <c r="AO45" i="2"/>
  <c r="AN45" i="2"/>
  <c r="AG45" i="2"/>
  <c r="AD45" i="2"/>
  <c r="AC45" i="2"/>
  <c r="S45" i="2"/>
  <c r="R45" i="2"/>
  <c r="V45" i="2" s="1"/>
  <c r="K45" i="2"/>
  <c r="G45" i="2"/>
  <c r="H45" i="2" s="1"/>
  <c r="BY44" i="2"/>
  <c r="BV44" i="2"/>
  <c r="BU44" i="2"/>
  <c r="BN44" i="2"/>
  <c r="BK44" i="2"/>
  <c r="BJ44" i="2"/>
  <c r="AZ44" i="2"/>
  <c r="AY44" i="2"/>
  <c r="BC44" i="2" s="1"/>
  <c r="AR44" i="2"/>
  <c r="AN44" i="2"/>
  <c r="AO44" i="2" s="1"/>
  <c r="AG44" i="2"/>
  <c r="AD44" i="2"/>
  <c r="AC44" i="2"/>
  <c r="V44" i="2"/>
  <c r="S44" i="2"/>
  <c r="R44" i="2"/>
  <c r="H44" i="2"/>
  <c r="G44" i="2"/>
  <c r="K44" i="2" s="1"/>
  <c r="BY43" i="2"/>
  <c r="BU43" i="2"/>
  <c r="BV43" i="2" s="1"/>
  <c r="BN43" i="2"/>
  <c r="BJ43" i="2"/>
  <c r="BC43" i="2"/>
  <c r="AY43" i="2"/>
  <c r="AZ43" i="2" s="1"/>
  <c r="AO43" i="2"/>
  <c r="AN43" i="2"/>
  <c r="AR43" i="2" s="1"/>
  <c r="AG43" i="2"/>
  <c r="AC43" i="2"/>
  <c r="AD43" i="2" s="1"/>
  <c r="V43" i="2"/>
  <c r="R43" i="2"/>
  <c r="K43" i="2"/>
  <c r="G43" i="2"/>
  <c r="H43" i="2" s="1"/>
  <c r="BV42" i="2"/>
  <c r="BU42" i="2"/>
  <c r="BY42" i="2" s="1"/>
  <c r="BN42" i="2"/>
  <c r="BJ42" i="2"/>
  <c r="BK42" i="2" s="1"/>
  <c r="AY42" i="2"/>
  <c r="AO42" i="2"/>
  <c r="AN42" i="2"/>
  <c r="AR42" i="2" s="1"/>
  <c r="AD42" i="2"/>
  <c r="AC42" i="2"/>
  <c r="AG42" i="2" s="1"/>
  <c r="R42" i="2"/>
  <c r="S42" i="2" s="1"/>
  <c r="G42" i="2"/>
  <c r="BV41" i="2"/>
  <c r="BU41" i="2"/>
  <c r="BY41" i="2" s="1"/>
  <c r="BK41" i="2"/>
  <c r="BJ41" i="2"/>
  <c r="BN41" i="2" s="1"/>
  <c r="AY41" i="2"/>
  <c r="AZ41" i="2" s="1"/>
  <c r="AN41" i="2"/>
  <c r="AD41" i="2"/>
  <c r="AC41" i="2"/>
  <c r="S41" i="2"/>
  <c r="R41" i="2"/>
  <c r="V41" i="2" s="1"/>
  <c r="G41" i="2"/>
  <c r="H41" i="2" s="1"/>
  <c r="BU40" i="2"/>
  <c r="BK40" i="2"/>
  <c r="BJ40" i="2"/>
  <c r="AZ40" i="2"/>
  <c r="AY40" i="2"/>
  <c r="BC40" i="2" s="1"/>
  <c r="AN40" i="2"/>
  <c r="AO40" i="2" s="1"/>
  <c r="AC40" i="2"/>
  <c r="S40" i="2"/>
  <c r="R40" i="2"/>
  <c r="H40" i="2"/>
  <c r="G40" i="2"/>
  <c r="K40" i="2" s="1"/>
  <c r="BU39" i="2"/>
  <c r="BV39" i="2" s="1"/>
  <c r="BJ39" i="2"/>
  <c r="AZ39" i="2"/>
  <c r="AY39" i="2"/>
  <c r="AO39" i="2"/>
  <c r="AN39" i="2"/>
  <c r="AR39" i="2" s="1"/>
  <c r="AC39" i="2"/>
  <c r="AD39" i="2" s="1"/>
  <c r="R39" i="2"/>
  <c r="H39" i="2"/>
  <c r="G39" i="2"/>
  <c r="BV38" i="2"/>
  <c r="BU38" i="2"/>
  <c r="BY38" i="2" s="1"/>
  <c r="BJ38" i="2"/>
  <c r="BK38" i="2" s="1"/>
  <c r="AY38" i="2"/>
  <c r="AO38" i="2"/>
  <c r="AN38" i="2"/>
  <c r="AD38" i="2"/>
  <c r="AC38" i="2"/>
  <c r="AG38" i="2" s="1"/>
  <c r="R38" i="2"/>
  <c r="S38" i="2" s="1"/>
  <c r="G38" i="2"/>
  <c r="BV37" i="2"/>
  <c r="BU37" i="2"/>
  <c r="BK37" i="2"/>
  <c r="BJ37" i="2"/>
  <c r="BN37" i="2" s="1"/>
  <c r="AY37" i="2"/>
  <c r="AZ37" i="2" s="1"/>
  <c r="AN37" i="2"/>
  <c r="AD37" i="2"/>
  <c r="AC37" i="2"/>
  <c r="S37" i="2"/>
  <c r="R37" i="2"/>
  <c r="V37" i="2" s="1"/>
  <c r="G37" i="2"/>
  <c r="H37" i="2" s="1"/>
  <c r="BU36" i="2"/>
  <c r="BK36" i="2"/>
  <c r="BJ36" i="2"/>
  <c r="AZ36" i="2"/>
  <c r="AY36" i="2"/>
  <c r="BC36" i="2" s="1"/>
  <c r="AN36" i="2"/>
  <c r="AO36" i="2" s="1"/>
  <c r="AC36" i="2"/>
  <c r="S36" i="2"/>
  <c r="R36" i="2"/>
  <c r="H36" i="2"/>
  <c r="G36" i="2"/>
  <c r="K36" i="2" s="1"/>
  <c r="BU35" i="2"/>
  <c r="BV35" i="2" s="1"/>
  <c r="BJ35" i="2"/>
  <c r="AZ35" i="2"/>
  <c r="AY35" i="2"/>
  <c r="AO35" i="2"/>
  <c r="AN35" i="2"/>
  <c r="AR35" i="2" s="1"/>
  <c r="AC35" i="2"/>
  <c r="AD35" i="2" s="1"/>
  <c r="R35" i="2"/>
  <c r="H35" i="2"/>
  <c r="G35" i="2"/>
  <c r="BV34" i="2"/>
  <c r="BU34" i="2"/>
  <c r="BY34" i="2" s="1"/>
  <c r="BJ34" i="2"/>
  <c r="BK34" i="2" s="1"/>
  <c r="AY34" i="2"/>
  <c r="AO34" i="2"/>
  <c r="AN34" i="2"/>
  <c r="AD34" i="2"/>
  <c r="AC34" i="2"/>
  <c r="AG34" i="2" s="1"/>
  <c r="R34" i="2"/>
  <c r="S34" i="2" s="1"/>
  <c r="G34" i="2"/>
  <c r="BV33" i="2"/>
  <c r="BU33" i="2"/>
  <c r="BK33" i="2"/>
  <c r="BJ33" i="2"/>
  <c r="BN33" i="2" s="1"/>
  <c r="AY33" i="2"/>
  <c r="AZ33" i="2" s="1"/>
  <c r="AN33" i="2"/>
  <c r="AD33" i="2"/>
  <c r="AC33" i="2"/>
  <c r="S33" i="2"/>
  <c r="R33" i="2"/>
  <c r="V33" i="2" s="1"/>
  <c r="G33" i="2"/>
  <c r="H33" i="2" s="1"/>
  <c r="BU32" i="2"/>
  <c r="BK32" i="2"/>
  <c r="BJ32" i="2"/>
  <c r="AZ32" i="2"/>
  <c r="AY32" i="2"/>
  <c r="BC32" i="2" s="1"/>
  <c r="AN32" i="2"/>
  <c r="AO32" i="2" s="1"/>
  <c r="AC32" i="2"/>
  <c r="S32" i="2"/>
  <c r="R32" i="2"/>
  <c r="H32" i="2"/>
  <c r="G32" i="2"/>
  <c r="K32" i="2" s="1"/>
  <c r="BU31" i="2"/>
  <c r="BV31" i="2" s="1"/>
  <c r="BJ31" i="2"/>
  <c r="BN31" i="2" s="1"/>
  <c r="AZ31" i="2"/>
  <c r="AY31" i="2"/>
  <c r="AO31" i="2"/>
  <c r="AN31" i="2"/>
  <c r="AR31" i="2" s="1"/>
  <c r="AC31" i="2"/>
  <c r="AD31" i="2" s="1"/>
  <c r="V31" i="2"/>
  <c r="R31" i="2"/>
  <c r="H31" i="2"/>
  <c r="G31" i="2"/>
  <c r="BV30" i="2"/>
  <c r="BU30" i="2"/>
  <c r="BY30" i="2" s="1"/>
  <c r="BJ30" i="2"/>
  <c r="BK30" i="2" s="1"/>
  <c r="AY30" i="2"/>
  <c r="AO30" i="2"/>
  <c r="AN30" i="2"/>
  <c r="AD30" i="2"/>
  <c r="AC30" i="2"/>
  <c r="AG30" i="2" s="1"/>
  <c r="R30" i="2"/>
  <c r="S30" i="2" s="1"/>
  <c r="K30" i="2"/>
  <c r="G30" i="2"/>
  <c r="BV29" i="2"/>
  <c r="BU29" i="2"/>
  <c r="BK29" i="2"/>
  <c r="BJ29" i="2"/>
  <c r="BN29" i="2" s="1"/>
  <c r="AY29" i="2"/>
  <c r="AZ29" i="2" s="1"/>
  <c r="AN29" i="2"/>
  <c r="AR29" i="2" s="1"/>
  <c r="AD29" i="2"/>
  <c r="AC29" i="2"/>
  <c r="S29" i="2"/>
  <c r="R29" i="2"/>
  <c r="V29" i="2" s="1"/>
  <c r="G29" i="2"/>
  <c r="H29" i="2" s="1"/>
  <c r="BY28" i="2"/>
  <c r="BU28" i="2"/>
  <c r="BK28" i="2"/>
  <c r="BJ28" i="2"/>
  <c r="AZ28" i="2"/>
  <c r="AY28" i="2"/>
  <c r="BC28" i="2" s="1"/>
  <c r="AN28" i="2"/>
  <c r="AO28" i="2" s="1"/>
  <c r="AC28" i="2"/>
  <c r="S28" i="2"/>
  <c r="R28" i="2"/>
  <c r="H28" i="2"/>
  <c r="G28" i="2"/>
  <c r="K28" i="2" s="1"/>
  <c r="BU27" i="2"/>
  <c r="BV27" i="2" s="1"/>
  <c r="BN27" i="2"/>
  <c r="BJ27" i="2"/>
  <c r="AZ27" i="2"/>
  <c r="AY27" i="2"/>
  <c r="AO27" i="2"/>
  <c r="AN27" i="2"/>
  <c r="AR27" i="2" s="1"/>
  <c r="AC27" i="2"/>
  <c r="AD27" i="2" s="1"/>
  <c r="R27" i="2"/>
  <c r="V27" i="2" s="1"/>
  <c r="H27" i="2"/>
  <c r="G27" i="2"/>
  <c r="BV26" i="2"/>
  <c r="BU26" i="2"/>
  <c r="BY26" i="2" s="1"/>
  <c r="BJ26" i="2"/>
  <c r="BK26" i="2" s="1"/>
  <c r="BC26" i="2"/>
  <c r="AY26" i="2"/>
  <c r="AO26" i="2"/>
  <c r="AN26" i="2"/>
  <c r="AD26" i="2"/>
  <c r="AC26" i="2"/>
  <c r="AG26" i="2" s="1"/>
  <c r="R26" i="2"/>
  <c r="S26" i="2" s="1"/>
  <c r="G26" i="2"/>
  <c r="BU25" i="2"/>
  <c r="BV25" i="2" s="1"/>
  <c r="BK25" i="2"/>
  <c r="BJ25" i="2"/>
  <c r="BN25" i="2" s="1"/>
  <c r="AY25" i="2"/>
  <c r="AZ25" i="2" s="1"/>
  <c r="AR25" i="2"/>
  <c r="AN25" i="2"/>
  <c r="AG25" i="2"/>
  <c r="AC25" i="2"/>
  <c r="AD25" i="2" s="1"/>
  <c r="S25" i="2"/>
  <c r="R25" i="2"/>
  <c r="V25" i="2" s="1"/>
  <c r="G25" i="2"/>
  <c r="H25" i="2" s="1"/>
  <c r="BY24" i="2"/>
  <c r="BU24" i="2"/>
  <c r="BN24" i="2"/>
  <c r="BJ24" i="2"/>
  <c r="BK24" i="2" s="1"/>
  <c r="AZ24" i="2"/>
  <c r="AY24" i="2"/>
  <c r="BC24" i="2" s="1"/>
  <c r="AN24" i="2"/>
  <c r="AO24" i="2" s="1"/>
  <c r="AG24" i="2"/>
  <c r="AC24" i="2"/>
  <c r="V24" i="2"/>
  <c r="R24" i="2"/>
  <c r="S24" i="2" s="1"/>
  <c r="H24" i="2"/>
  <c r="G24" i="2"/>
  <c r="K24" i="2" s="1"/>
  <c r="BU23" i="2"/>
  <c r="BV23" i="2" s="1"/>
  <c r="BN23" i="2"/>
  <c r="BJ23" i="2"/>
  <c r="BC23" i="2"/>
  <c r="AY23" i="2"/>
  <c r="AZ23" i="2" s="1"/>
  <c r="AO23" i="2"/>
  <c r="AN23" i="2"/>
  <c r="AR23" i="2" s="1"/>
  <c r="AC23" i="2"/>
  <c r="R23" i="2"/>
  <c r="V23" i="2" s="1"/>
  <c r="G23" i="2"/>
  <c r="I23" i="2" s="1"/>
  <c r="J23" i="2" s="1"/>
  <c r="BV22" i="2"/>
  <c r="BU22" i="2"/>
  <c r="BY22" i="2" s="1"/>
  <c r="BJ22" i="2"/>
  <c r="BK22" i="2" s="1"/>
  <c r="AY22" i="2"/>
  <c r="BC22" i="2" s="1"/>
  <c r="AN22" i="2"/>
  <c r="AP22" i="2" s="1"/>
  <c r="AQ22" i="2" s="1"/>
  <c r="AD22" i="2"/>
  <c r="AC22" i="2"/>
  <c r="AG22" i="2" s="1"/>
  <c r="R22" i="2"/>
  <c r="S22" i="2" s="1"/>
  <c r="G22" i="2"/>
  <c r="K22" i="2" s="1"/>
  <c r="BU21" i="2"/>
  <c r="BW21" i="2" s="1"/>
  <c r="BX21" i="2" s="1"/>
  <c r="BK21" i="2"/>
  <c r="BJ21" i="2"/>
  <c r="BN21" i="2" s="1"/>
  <c r="AY21" i="2"/>
  <c r="AZ21" i="2" s="1"/>
  <c r="AN21" i="2"/>
  <c r="AR21" i="2" s="1"/>
  <c r="AC21" i="2"/>
  <c r="AE21" i="2" s="1"/>
  <c r="AF21" i="2" s="1"/>
  <c r="S21" i="2"/>
  <c r="R21" i="2"/>
  <c r="V21" i="2" s="1"/>
  <c r="G21" i="2"/>
  <c r="H21" i="2" s="1"/>
  <c r="BU20" i="2"/>
  <c r="BY20" i="2" s="1"/>
  <c r="BJ20" i="2"/>
  <c r="AZ20" i="2"/>
  <c r="AY20" i="2"/>
  <c r="BC20" i="2" s="1"/>
  <c r="AN20" i="2"/>
  <c r="AO20" i="2" s="1"/>
  <c r="AC20" i="2"/>
  <c r="AG20" i="2" s="1"/>
  <c r="R20" i="2"/>
  <c r="H20" i="2"/>
  <c r="G20" i="2"/>
  <c r="K20" i="2" s="1"/>
  <c r="BU19" i="2"/>
  <c r="BV19" i="2" s="1"/>
  <c r="BJ19" i="2"/>
  <c r="BN19" i="2" s="1"/>
  <c r="AY19" i="2"/>
  <c r="BA19" i="2" s="1"/>
  <c r="BB19" i="2" s="1"/>
  <c r="AO19" i="2"/>
  <c r="AN19" i="2"/>
  <c r="AR19" i="2" s="1"/>
  <c r="AC19" i="2"/>
  <c r="AD19" i="2" s="1"/>
  <c r="R19" i="2"/>
  <c r="V19" i="2" s="1"/>
  <c r="G19" i="2"/>
  <c r="I19" i="2" s="1"/>
  <c r="J19" i="2" s="1"/>
  <c r="BV18" i="2"/>
  <c r="BU18" i="2"/>
  <c r="BY18" i="2" s="1"/>
  <c r="BJ18" i="2"/>
  <c r="BK18" i="2" s="1"/>
  <c r="AY18" i="2"/>
  <c r="BC18" i="2" s="1"/>
  <c r="AN18" i="2"/>
  <c r="AP18" i="2" s="1"/>
  <c r="AQ18" i="2" s="1"/>
  <c r="AD18" i="2"/>
  <c r="AC18" i="2"/>
  <c r="AG18" i="2" s="1"/>
  <c r="R18" i="2"/>
  <c r="S18" i="2" s="1"/>
  <c r="G18" i="2"/>
  <c r="K18" i="2" s="1"/>
  <c r="BU17" i="2"/>
  <c r="BW17" i="2" s="1"/>
  <c r="BX17" i="2" s="1"/>
  <c r="BK17" i="2"/>
  <c r="BJ17" i="2"/>
  <c r="BN17" i="2" s="1"/>
  <c r="AY17" i="2"/>
  <c r="AZ17" i="2" s="1"/>
  <c r="AN17" i="2"/>
  <c r="AR17" i="2" s="1"/>
  <c r="AC17" i="2"/>
  <c r="AE17" i="2" s="1"/>
  <c r="AF17" i="2" s="1"/>
  <c r="S17" i="2"/>
  <c r="R17" i="2"/>
  <c r="V17" i="2" s="1"/>
  <c r="G17" i="2"/>
  <c r="H17" i="2" s="1"/>
  <c r="BU16" i="2"/>
  <c r="BY16" i="2" s="1"/>
  <c r="BK16" i="2"/>
  <c r="BJ16" i="2"/>
  <c r="BN16" i="2" s="1"/>
  <c r="AY16" i="2"/>
  <c r="BC16" i="2" s="1"/>
  <c r="AO16" i="2"/>
  <c r="AN16" i="2"/>
  <c r="AR16" i="2" s="1"/>
  <c r="AC16" i="2"/>
  <c r="AE16" i="2" s="1"/>
  <c r="AF16" i="2" s="1"/>
  <c r="S16" i="2"/>
  <c r="R16" i="2"/>
  <c r="V16" i="2" s="1"/>
  <c r="G16" i="2"/>
  <c r="K16" i="2" s="1"/>
  <c r="BV15" i="2"/>
  <c r="BU15" i="2"/>
  <c r="BY15" i="2" s="1"/>
  <c r="BJ15" i="2"/>
  <c r="AZ15" i="2"/>
  <c r="AY15" i="2"/>
  <c r="BC15" i="2" s="1"/>
  <c r="AN15" i="2"/>
  <c r="AR15" i="2" s="1"/>
  <c r="AD15" i="2"/>
  <c r="AC15" i="2"/>
  <c r="AG15" i="2" s="1"/>
  <c r="R15" i="2"/>
  <c r="H15" i="2"/>
  <c r="G15" i="2"/>
  <c r="K15" i="2" s="1"/>
  <c r="BU14" i="2"/>
  <c r="BY14" i="2" s="1"/>
  <c r="BK14" i="2"/>
  <c r="BJ14" i="2"/>
  <c r="BN14" i="2" s="1"/>
  <c r="BC14" i="2"/>
  <c r="AY14" i="2"/>
  <c r="BA14" i="2" s="1"/>
  <c r="BB14" i="2" s="1"/>
  <c r="AO14" i="2"/>
  <c r="AN14" i="2"/>
  <c r="AP14" i="2" s="1"/>
  <c r="AQ14" i="2" s="1"/>
  <c r="AC14" i="2"/>
  <c r="AG14" i="2" s="1"/>
  <c r="S14" i="2"/>
  <c r="R14" i="2"/>
  <c r="V14" i="2" s="1"/>
  <c r="K14" i="2"/>
  <c r="G14" i="2"/>
  <c r="I14" i="2" s="1"/>
  <c r="J14" i="2" s="1"/>
  <c r="BV13" i="2"/>
  <c r="BU13" i="2"/>
  <c r="BW13" i="2" s="1"/>
  <c r="BX13" i="2" s="1"/>
  <c r="BJ13" i="2"/>
  <c r="BN13" i="2" s="1"/>
  <c r="AZ13" i="2"/>
  <c r="AY13" i="2"/>
  <c r="BC13" i="2" s="1"/>
  <c r="AN13" i="2"/>
  <c r="AP13" i="2" s="1"/>
  <c r="AQ13" i="2" s="1"/>
  <c r="AD13" i="2"/>
  <c r="AC13" i="2"/>
  <c r="AE13" i="2" s="1"/>
  <c r="AF13" i="2" s="1"/>
  <c r="R13" i="2"/>
  <c r="V13" i="2" s="1"/>
  <c r="H13" i="2"/>
  <c r="G13" i="2"/>
  <c r="K13" i="2" s="1"/>
  <c r="BU12" i="2"/>
  <c r="BW12" i="2" s="1"/>
  <c r="BX12" i="2" s="1"/>
  <c r="BK12" i="2"/>
  <c r="BJ12" i="2"/>
  <c r="BL12" i="2" s="1"/>
  <c r="BM12" i="2" s="1"/>
  <c r="AY12" i="2"/>
  <c r="BC12" i="2" s="1"/>
  <c r="AO12" i="2"/>
  <c r="AN12" i="2"/>
  <c r="AR12" i="2" s="1"/>
  <c r="AC12" i="2"/>
  <c r="AE12" i="2" s="1"/>
  <c r="AF12" i="2" s="1"/>
  <c r="S12" i="2"/>
  <c r="R12" i="2"/>
  <c r="H12" i="2"/>
  <c r="G12" i="2"/>
  <c r="K12" i="2" s="1"/>
  <c r="BV11" i="2"/>
  <c r="BU11" i="2"/>
  <c r="BY11" i="2" s="1"/>
  <c r="BJ11" i="2"/>
  <c r="AZ11" i="2"/>
  <c r="AY11" i="2"/>
  <c r="BA11" i="2" s="1"/>
  <c r="BB11" i="2" s="1"/>
  <c r="AO11" i="2"/>
  <c r="AN11" i="2"/>
  <c r="AR11" i="2" s="1"/>
  <c r="AD11" i="2"/>
  <c r="AC11" i="2"/>
  <c r="AG11" i="2" s="1"/>
  <c r="R11" i="2"/>
  <c r="H11" i="2"/>
  <c r="G11" i="2"/>
  <c r="I11" i="2" s="1"/>
  <c r="J11" i="2" s="1"/>
  <c r="BV10" i="2"/>
  <c r="BU10" i="2"/>
  <c r="BY10" i="2" s="1"/>
  <c r="BK10" i="2"/>
  <c r="BJ10" i="2"/>
  <c r="BN10" i="2" s="1"/>
  <c r="AY10" i="2"/>
  <c r="BA10" i="2" s="1"/>
  <c r="BB10" i="2" s="1"/>
  <c r="AO10" i="2"/>
  <c r="AN10" i="2"/>
  <c r="AP10" i="2" s="1"/>
  <c r="AQ10" i="2" s="1"/>
  <c r="AD10" i="2"/>
  <c r="AC10" i="2"/>
  <c r="AG10" i="2" s="1"/>
  <c r="S10" i="2"/>
  <c r="R10" i="2"/>
  <c r="V10" i="2" s="1"/>
  <c r="G10" i="2"/>
  <c r="I10" i="2" s="1"/>
  <c r="J10" i="2" s="1"/>
  <c r="BV9" i="2"/>
  <c r="BU9" i="2"/>
  <c r="BW9" i="2" s="1"/>
  <c r="BX9" i="2" s="1"/>
  <c r="BK9" i="2"/>
  <c r="BJ9" i="2"/>
  <c r="BN9" i="2" s="1"/>
  <c r="AZ9" i="2"/>
  <c r="AY9" i="2"/>
  <c r="BC9" i="2" s="1"/>
  <c r="AN9" i="2"/>
  <c r="AP9" i="2" s="1"/>
  <c r="AQ9" i="2" s="1"/>
  <c r="AD9" i="2"/>
  <c r="AC9" i="2"/>
  <c r="AE9" i="2" s="1"/>
  <c r="AF9" i="2" s="1"/>
  <c r="S9" i="2"/>
  <c r="R9" i="2"/>
  <c r="V9" i="2" s="1"/>
  <c r="G9" i="2"/>
  <c r="H9" i="2" s="1"/>
  <c r="BU8" i="2"/>
  <c r="BW8" i="2" s="1"/>
  <c r="BX8" i="2" s="1"/>
  <c r="BK8" i="2"/>
  <c r="BJ8" i="2"/>
  <c r="AZ8" i="2"/>
  <c r="AY8" i="2"/>
  <c r="BC8" i="2" s="1"/>
  <c r="AN8" i="2"/>
  <c r="AO8" i="2" s="1"/>
  <c r="AC8" i="2"/>
  <c r="AE8" i="2" s="1"/>
  <c r="AF8" i="2" s="1"/>
  <c r="S8" i="2"/>
  <c r="R8" i="2"/>
  <c r="H8" i="2"/>
  <c r="G8" i="2"/>
  <c r="K8" i="2" s="1"/>
  <c r="BU7" i="2"/>
  <c r="BV7" i="2" s="1"/>
  <c r="BJ7" i="2"/>
  <c r="AZ7" i="2"/>
  <c r="AY7" i="2"/>
  <c r="BA7" i="2" s="1"/>
  <c r="BB7" i="2" s="1"/>
  <c r="AO7" i="2"/>
  <c r="AN7" i="2"/>
  <c r="AR7" i="2" s="1"/>
  <c r="AC7" i="2"/>
  <c r="AD7" i="2" s="1"/>
  <c r="R7" i="2"/>
  <c r="H7" i="2"/>
  <c r="G7" i="2"/>
  <c r="I7" i="2" s="1"/>
  <c r="J7" i="2" s="1"/>
  <c r="BV6" i="2"/>
  <c r="BU6" i="2"/>
  <c r="BY6" i="2" s="1"/>
  <c r="BJ6" i="2"/>
  <c r="BK6" i="2" s="1"/>
  <c r="AY6" i="2"/>
  <c r="BA6" i="2" s="1"/>
  <c r="BB6" i="2" s="1"/>
  <c r="AO6" i="2"/>
  <c r="AN6" i="2"/>
  <c r="AP6" i="2" s="1"/>
  <c r="AQ6" i="2" s="1"/>
  <c r="AD6" i="2"/>
  <c r="AC6" i="2"/>
  <c r="AG6" i="2" s="1"/>
  <c r="R6" i="2"/>
  <c r="S6" i="2" s="1"/>
  <c r="G6" i="2"/>
  <c r="I6" i="2" s="1"/>
  <c r="J6" i="2" s="1"/>
  <c r="BV5" i="2"/>
  <c r="BU5" i="2"/>
  <c r="BW5" i="2" s="1"/>
  <c r="BX5" i="2" s="1"/>
  <c r="BK5" i="2"/>
  <c r="BJ5" i="2"/>
  <c r="BN5" i="2" s="1"/>
  <c r="AY5" i="2"/>
  <c r="AZ5" i="2" s="1"/>
  <c r="AN5" i="2"/>
  <c r="AP5" i="2" s="1"/>
  <c r="AQ5" i="2" s="1"/>
  <c r="AD5" i="2"/>
  <c r="AC5" i="2"/>
  <c r="AE5" i="2" s="1"/>
  <c r="AF5" i="2" s="1"/>
  <c r="S5" i="2"/>
  <c r="R5" i="2"/>
  <c r="V5" i="2" s="1"/>
  <c r="G5" i="2"/>
  <c r="H5" i="2" s="1"/>
  <c r="BU4" i="2"/>
  <c r="BW4" i="2" s="1"/>
  <c r="BX4" i="2" s="1"/>
  <c r="BK4" i="2"/>
  <c r="BJ4" i="2"/>
  <c r="BA4" i="2"/>
  <c r="BB4" i="2" s="1"/>
  <c r="AZ4" i="2"/>
  <c r="AY4" i="2"/>
  <c r="BC4" i="2" s="1"/>
  <c r="AN4" i="2"/>
  <c r="AO4" i="2" s="1"/>
  <c r="AC4" i="2"/>
  <c r="AE4" i="2" s="1"/>
  <c r="AF4" i="2" s="1"/>
  <c r="S4" i="2"/>
  <c r="R4" i="2"/>
  <c r="I4" i="2"/>
  <c r="J4" i="2" s="1"/>
  <c r="H4" i="2"/>
  <c r="G4" i="2"/>
  <c r="K4" i="2" s="1"/>
  <c r="BU3" i="2"/>
  <c r="BW26" i="2" s="1"/>
  <c r="BX26" i="2" s="1"/>
  <c r="BJ3" i="2"/>
  <c r="AZ3" i="2"/>
  <c r="AY3" i="2"/>
  <c r="AP3" i="2"/>
  <c r="AQ3" i="2" s="1"/>
  <c r="AO3" i="2"/>
  <c r="AN3" i="2"/>
  <c r="AP24" i="2" s="1"/>
  <c r="AQ24" i="2" s="1"/>
  <c r="AC3" i="2"/>
  <c r="AE30" i="2" s="1"/>
  <c r="AF30" i="2" s="1"/>
  <c r="R3" i="2"/>
  <c r="H3" i="2"/>
  <c r="G3" i="2"/>
  <c r="T4" i="2" l="1"/>
  <c r="U4" i="2" s="1"/>
  <c r="T7" i="2"/>
  <c r="U7" i="2" s="1"/>
  <c r="BL8" i="2"/>
  <c r="BM8" i="2" s="1"/>
  <c r="BL11" i="2"/>
  <c r="BM11" i="2" s="1"/>
  <c r="BL15" i="2"/>
  <c r="BM15" i="2" s="1"/>
  <c r="T96" i="2"/>
  <c r="U96" i="2" s="1"/>
  <c r="T92" i="2"/>
  <c r="U92" i="2" s="1"/>
  <c r="T97" i="2"/>
  <c r="U97" i="2" s="1"/>
  <c r="T93" i="2"/>
  <c r="U93" i="2" s="1"/>
  <c r="T89" i="2"/>
  <c r="U89" i="2" s="1"/>
  <c r="T88" i="2"/>
  <c r="U88" i="2" s="1"/>
  <c r="T85" i="2"/>
  <c r="U85" i="2" s="1"/>
  <c r="T86" i="2"/>
  <c r="U86" i="2" s="1"/>
  <c r="T79" i="2"/>
  <c r="U79" i="2" s="1"/>
  <c r="T74" i="2"/>
  <c r="U74" i="2" s="1"/>
  <c r="T70" i="2"/>
  <c r="U70" i="2" s="1"/>
  <c r="T82" i="2"/>
  <c r="U82" i="2" s="1"/>
  <c r="T78" i="2"/>
  <c r="U78" i="2" s="1"/>
  <c r="T77" i="2"/>
  <c r="U77" i="2" s="1"/>
  <c r="T71" i="2"/>
  <c r="U71" i="2" s="1"/>
  <c r="T66" i="2"/>
  <c r="U66" i="2" s="1"/>
  <c r="T63" i="2"/>
  <c r="U63" i="2" s="1"/>
  <c r="T62" i="2"/>
  <c r="U62" i="2" s="1"/>
  <c r="T60" i="2"/>
  <c r="U60" i="2" s="1"/>
  <c r="T56" i="2"/>
  <c r="U56" i="2" s="1"/>
  <c r="T52" i="2"/>
  <c r="U52" i="2" s="1"/>
  <c r="T61" i="2"/>
  <c r="U61" i="2" s="1"/>
  <c r="T67" i="2"/>
  <c r="U67" i="2" s="1"/>
  <c r="T57" i="2"/>
  <c r="U57" i="2" s="1"/>
  <c r="T46" i="2"/>
  <c r="U46" i="2" s="1"/>
  <c r="T41" i="2"/>
  <c r="U41" i="2" s="1"/>
  <c r="T37" i="2"/>
  <c r="U37" i="2" s="1"/>
  <c r="T33" i="2"/>
  <c r="U33" i="2" s="1"/>
  <c r="T53" i="2"/>
  <c r="U53" i="2" s="1"/>
  <c r="T49" i="2"/>
  <c r="U49" i="2" s="1"/>
  <c r="T48" i="2"/>
  <c r="U48" i="2" s="1"/>
  <c r="T45" i="2"/>
  <c r="U45" i="2" s="1"/>
  <c r="T38" i="2"/>
  <c r="U38" i="2" s="1"/>
  <c r="T34" i="2"/>
  <c r="U34" i="2" s="1"/>
  <c r="T30" i="2"/>
  <c r="U30" i="2" s="1"/>
  <c r="T26" i="2"/>
  <c r="U26" i="2" s="1"/>
  <c r="T21" i="2"/>
  <c r="U21" i="2" s="1"/>
  <c r="T17" i="2"/>
  <c r="U17" i="2" s="1"/>
  <c r="T3" i="2"/>
  <c r="U3" i="2" s="1"/>
  <c r="T13" i="2"/>
  <c r="U13" i="2" s="1"/>
  <c r="T25" i="2"/>
  <c r="U25" i="2" s="1"/>
  <c r="T16" i="2"/>
  <c r="U16" i="2" s="1"/>
  <c r="S3" i="2"/>
  <c r="T5" i="2"/>
  <c r="U5" i="2" s="1"/>
  <c r="T29" i="2"/>
  <c r="U29" i="2" s="1"/>
  <c r="T10" i="2"/>
  <c r="U10" i="2" s="1"/>
  <c r="T6" i="2"/>
  <c r="U6" i="2" s="1"/>
  <c r="T9" i="2"/>
  <c r="U9" i="2" s="1"/>
  <c r="T11" i="2"/>
  <c r="U11" i="2" s="1"/>
  <c r="T12" i="2"/>
  <c r="U12" i="2" s="1"/>
  <c r="V3" i="2"/>
  <c r="BL96" i="2"/>
  <c r="BM96" i="2" s="1"/>
  <c r="BL92" i="2"/>
  <c r="BM92" i="2" s="1"/>
  <c r="BL97" i="2"/>
  <c r="BM97" i="2" s="1"/>
  <c r="BL93" i="2"/>
  <c r="BM93" i="2" s="1"/>
  <c r="BL88" i="2"/>
  <c r="BM88" i="2" s="1"/>
  <c r="BL85" i="2"/>
  <c r="BM85" i="2" s="1"/>
  <c r="BL86" i="2"/>
  <c r="BM86" i="2" s="1"/>
  <c r="BL82" i="2"/>
  <c r="BM82" i="2" s="1"/>
  <c r="BL89" i="2"/>
  <c r="BM89" i="2" s="1"/>
  <c r="BL79" i="2"/>
  <c r="BM79" i="2" s="1"/>
  <c r="BL70" i="2"/>
  <c r="BM70" i="2" s="1"/>
  <c r="BL78" i="2"/>
  <c r="BM78" i="2" s="1"/>
  <c r="BL77" i="2"/>
  <c r="BM77" i="2" s="1"/>
  <c r="BL74" i="2"/>
  <c r="BM74" i="2" s="1"/>
  <c r="BL71" i="2"/>
  <c r="BM71" i="2" s="1"/>
  <c r="BL66" i="2"/>
  <c r="BM66" i="2" s="1"/>
  <c r="BL63" i="2"/>
  <c r="BM63" i="2" s="1"/>
  <c r="BL62" i="2"/>
  <c r="BM62" i="2" s="1"/>
  <c r="BL60" i="2"/>
  <c r="BM60" i="2" s="1"/>
  <c r="BL56" i="2"/>
  <c r="BM56" i="2" s="1"/>
  <c r="BL52" i="2"/>
  <c r="BM52" i="2" s="1"/>
  <c r="BL67" i="2"/>
  <c r="BM67" i="2" s="1"/>
  <c r="BL61" i="2"/>
  <c r="BM61" i="2" s="1"/>
  <c r="BL57" i="2"/>
  <c r="BM57" i="2" s="1"/>
  <c r="BL46" i="2"/>
  <c r="BM46" i="2" s="1"/>
  <c r="BL49" i="2"/>
  <c r="BM49" i="2" s="1"/>
  <c r="BL53" i="2"/>
  <c r="BM53" i="2" s="1"/>
  <c r="BL41" i="2"/>
  <c r="BM41" i="2" s="1"/>
  <c r="BL37" i="2"/>
  <c r="BM37" i="2" s="1"/>
  <c r="BL33" i="2"/>
  <c r="BM33" i="2" s="1"/>
  <c r="BL48" i="2"/>
  <c r="BM48" i="2" s="1"/>
  <c r="BL45" i="2"/>
  <c r="BM45" i="2" s="1"/>
  <c r="BL38" i="2"/>
  <c r="BM38" i="2" s="1"/>
  <c r="BL34" i="2"/>
  <c r="BM34" i="2" s="1"/>
  <c r="BL30" i="2"/>
  <c r="BM30" i="2" s="1"/>
  <c r="BL26" i="2"/>
  <c r="BM26" i="2" s="1"/>
  <c r="BL21" i="2"/>
  <c r="BM21" i="2" s="1"/>
  <c r="BL17" i="2"/>
  <c r="BM17" i="2" s="1"/>
  <c r="BL3" i="2"/>
  <c r="BM3" i="2" s="1"/>
  <c r="BK3" i="2"/>
  <c r="BN3" i="2"/>
  <c r="BL25" i="2"/>
  <c r="BM25" i="2" s="1"/>
  <c r="BL16" i="2"/>
  <c r="BM16" i="2" s="1"/>
  <c r="BL29" i="2"/>
  <c r="BM29" i="2" s="1"/>
  <c r="BL13" i="2"/>
  <c r="BM13" i="2" s="1"/>
  <c r="BL9" i="2"/>
  <c r="BM9" i="2" s="1"/>
  <c r="BL10" i="2"/>
  <c r="BM10" i="2" s="1"/>
  <c r="BL6" i="2"/>
  <c r="BM6" i="2" s="1"/>
  <c r="BL5" i="2"/>
  <c r="BM5" i="2" s="1"/>
  <c r="BL4" i="2"/>
  <c r="BM4" i="2" s="1"/>
  <c r="BL7" i="2"/>
  <c r="BM7" i="2" s="1"/>
  <c r="T8" i="2"/>
  <c r="U8" i="2" s="1"/>
  <c r="T20" i="2"/>
  <c r="U20" i="2" s="1"/>
  <c r="T15" i="2"/>
  <c r="U15" i="2" s="1"/>
  <c r="BL20" i="2"/>
  <c r="BM20" i="2" s="1"/>
  <c r="BW6" i="2"/>
  <c r="BX6" i="2" s="1"/>
  <c r="BN7" i="2"/>
  <c r="AR9" i="2"/>
  <c r="AE10" i="2"/>
  <c r="AF10" i="2" s="1"/>
  <c r="I95" i="2"/>
  <c r="J95" i="2" s="1"/>
  <c r="I96" i="2"/>
  <c r="J96" i="2" s="1"/>
  <c r="I88" i="2"/>
  <c r="J88" i="2" s="1"/>
  <c r="I87" i="2"/>
  <c r="J87" i="2" s="1"/>
  <c r="I84" i="2"/>
  <c r="J84" i="2" s="1"/>
  <c r="I89" i="2"/>
  <c r="J89" i="2" s="1"/>
  <c r="I85" i="2"/>
  <c r="J85" i="2" s="1"/>
  <c r="I92" i="2"/>
  <c r="J92" i="2" s="1"/>
  <c r="I82" i="2"/>
  <c r="J82" i="2" s="1"/>
  <c r="I81" i="2"/>
  <c r="J81" i="2" s="1"/>
  <c r="I73" i="2"/>
  <c r="J73" i="2" s="1"/>
  <c r="I69" i="2"/>
  <c r="J69" i="2" s="1"/>
  <c r="I77" i="2"/>
  <c r="J77" i="2" s="1"/>
  <c r="I76" i="2"/>
  <c r="J76" i="2" s="1"/>
  <c r="I74" i="2"/>
  <c r="J74" i="2" s="1"/>
  <c r="I70" i="2"/>
  <c r="J70" i="2" s="1"/>
  <c r="I66" i="2"/>
  <c r="J66" i="2" s="1"/>
  <c r="I62" i="2"/>
  <c r="J62" i="2" s="1"/>
  <c r="I59" i="2"/>
  <c r="J59" i="2" s="1"/>
  <c r="I55" i="2"/>
  <c r="J55" i="2" s="1"/>
  <c r="I63" i="2"/>
  <c r="J63" i="2" s="1"/>
  <c r="I60" i="2"/>
  <c r="J60" i="2" s="1"/>
  <c r="I65" i="2"/>
  <c r="J65" i="2" s="1"/>
  <c r="I49" i="2"/>
  <c r="J49" i="2" s="1"/>
  <c r="I45" i="2"/>
  <c r="J45" i="2" s="1"/>
  <c r="I52" i="2"/>
  <c r="J52" i="2" s="1"/>
  <c r="I56" i="2"/>
  <c r="J56" i="2" s="1"/>
  <c r="I40" i="2"/>
  <c r="J40" i="2" s="1"/>
  <c r="I36" i="2"/>
  <c r="J36" i="2" s="1"/>
  <c r="I51" i="2"/>
  <c r="J51" i="2" s="1"/>
  <c r="I48" i="2"/>
  <c r="J48" i="2" s="1"/>
  <c r="I47" i="2"/>
  <c r="J47" i="2" s="1"/>
  <c r="I44" i="2"/>
  <c r="J44" i="2" s="1"/>
  <c r="I41" i="2"/>
  <c r="J41" i="2" s="1"/>
  <c r="I37" i="2"/>
  <c r="J37" i="2" s="1"/>
  <c r="I33" i="2"/>
  <c r="J33" i="2" s="1"/>
  <c r="I29" i="2"/>
  <c r="J29" i="2" s="1"/>
  <c r="K3" i="2"/>
  <c r="AE3" i="2"/>
  <c r="AF3" i="2" s="1"/>
  <c r="BA95" i="2"/>
  <c r="BB95" i="2" s="1"/>
  <c r="BA91" i="2"/>
  <c r="BB91" i="2" s="1"/>
  <c r="BA96" i="2"/>
  <c r="BB96" i="2" s="1"/>
  <c r="BA92" i="2"/>
  <c r="BB92" i="2" s="1"/>
  <c r="BA88" i="2"/>
  <c r="BB88" i="2" s="1"/>
  <c r="BA87" i="2"/>
  <c r="BB87" i="2" s="1"/>
  <c r="BA84" i="2"/>
  <c r="BB84" i="2" s="1"/>
  <c r="BA85" i="2"/>
  <c r="BB85" i="2" s="1"/>
  <c r="BA89" i="2"/>
  <c r="BB89" i="2" s="1"/>
  <c r="BA82" i="2"/>
  <c r="BB82" i="2" s="1"/>
  <c r="BA73" i="2"/>
  <c r="BB73" i="2" s="1"/>
  <c r="BA69" i="2"/>
  <c r="BB69" i="2" s="1"/>
  <c r="BA78" i="2"/>
  <c r="BB78" i="2" s="1"/>
  <c r="BA77" i="2"/>
  <c r="BB77" i="2" s="1"/>
  <c r="BA76" i="2"/>
  <c r="BB76" i="2" s="1"/>
  <c r="BA81" i="2"/>
  <c r="BB81" i="2" s="1"/>
  <c r="BA70" i="2"/>
  <c r="BB70" i="2" s="1"/>
  <c r="BA66" i="2"/>
  <c r="BB66" i="2" s="1"/>
  <c r="BA62" i="2"/>
  <c r="BB62" i="2" s="1"/>
  <c r="BA59" i="2"/>
  <c r="BB59" i="2" s="1"/>
  <c r="BA55" i="2"/>
  <c r="BB55" i="2" s="1"/>
  <c r="BA65" i="2"/>
  <c r="BB65" i="2" s="1"/>
  <c r="BA63" i="2"/>
  <c r="BB63" i="2" s="1"/>
  <c r="BA60" i="2"/>
  <c r="BB60" i="2" s="1"/>
  <c r="BA52" i="2"/>
  <c r="BB52" i="2" s="1"/>
  <c r="BA45" i="2"/>
  <c r="BB45" i="2" s="1"/>
  <c r="BA56" i="2"/>
  <c r="BB56" i="2" s="1"/>
  <c r="BA51" i="2"/>
  <c r="BB51" i="2" s="1"/>
  <c r="BA40" i="2"/>
  <c r="BB40" i="2" s="1"/>
  <c r="BA36" i="2"/>
  <c r="BB36" i="2" s="1"/>
  <c r="BA32" i="2"/>
  <c r="BB32" i="2" s="1"/>
  <c r="BA48" i="2"/>
  <c r="BB48" i="2" s="1"/>
  <c r="BA47" i="2"/>
  <c r="BB47" i="2" s="1"/>
  <c r="BA44" i="2"/>
  <c r="BB44" i="2" s="1"/>
  <c r="BA37" i="2"/>
  <c r="BB37" i="2" s="1"/>
  <c r="BA33" i="2"/>
  <c r="BB33" i="2" s="1"/>
  <c r="BA29" i="2"/>
  <c r="BB29" i="2" s="1"/>
  <c r="BC3" i="2"/>
  <c r="BW3" i="2"/>
  <c r="BX3" i="2" s="1"/>
  <c r="V4" i="2"/>
  <c r="AP4" i="2"/>
  <c r="AQ4" i="2" s="1"/>
  <c r="BN4" i="2"/>
  <c r="I5" i="2"/>
  <c r="J5" i="2" s="1"/>
  <c r="AG5" i="2"/>
  <c r="BA5" i="2"/>
  <c r="BB5" i="2" s="1"/>
  <c r="BY5" i="2"/>
  <c r="AR6" i="2"/>
  <c r="K7" i="2"/>
  <c r="AE7" i="2"/>
  <c r="AF7" i="2" s="1"/>
  <c r="BC7" i="2"/>
  <c r="BW7" i="2"/>
  <c r="BX7" i="2" s="1"/>
  <c r="V8" i="2"/>
  <c r="AP8" i="2"/>
  <c r="AQ8" i="2" s="1"/>
  <c r="BN8" i="2"/>
  <c r="I9" i="2"/>
  <c r="J9" i="2" s="1"/>
  <c r="AG9" i="2"/>
  <c r="BA9" i="2"/>
  <c r="BB9" i="2" s="1"/>
  <c r="BY9" i="2"/>
  <c r="AR10" i="2"/>
  <c r="K11" i="2"/>
  <c r="AE11" i="2"/>
  <c r="AF11" i="2" s="1"/>
  <c r="BC11" i="2"/>
  <c r="BW11" i="2"/>
  <c r="BX11" i="2" s="1"/>
  <c r="V12" i="2"/>
  <c r="AP12" i="2"/>
  <c r="AQ12" i="2" s="1"/>
  <c r="AZ12" i="2"/>
  <c r="BN12" i="2"/>
  <c r="I13" i="2"/>
  <c r="J13" i="2" s="1"/>
  <c r="S13" i="2"/>
  <c r="AG13" i="2"/>
  <c r="BA13" i="2"/>
  <c r="BB13" i="2" s="1"/>
  <c r="BK13" i="2"/>
  <c r="BY13" i="2"/>
  <c r="T14" i="2"/>
  <c r="U14" i="2" s="1"/>
  <c r="AD14" i="2"/>
  <c r="AR14" i="2"/>
  <c r="BL14" i="2"/>
  <c r="BM14" i="2" s="1"/>
  <c r="BV14" i="2"/>
  <c r="AE15" i="2"/>
  <c r="AF15" i="2" s="1"/>
  <c r="AO15" i="2"/>
  <c r="BW15" i="2"/>
  <c r="BX15" i="2" s="1"/>
  <c r="H16" i="2"/>
  <c r="AP16" i="2"/>
  <c r="AQ16" i="2" s="1"/>
  <c r="AZ16" i="2"/>
  <c r="K17" i="2"/>
  <c r="AG17" i="2"/>
  <c r="BC17" i="2"/>
  <c r="BY17" i="2"/>
  <c r="V18" i="2"/>
  <c r="AR18" i="2"/>
  <c r="BN18" i="2"/>
  <c r="K19" i="2"/>
  <c r="AG19" i="2"/>
  <c r="BC19" i="2"/>
  <c r="BY19" i="2"/>
  <c r="V20" i="2"/>
  <c r="AR20" i="2"/>
  <c r="BN20" i="2"/>
  <c r="K21" i="2"/>
  <c r="AG21" i="2"/>
  <c r="BC21" i="2"/>
  <c r="BY21" i="2"/>
  <c r="V22" i="2"/>
  <c r="AR22" i="2"/>
  <c r="BN22" i="2"/>
  <c r="K23" i="2"/>
  <c r="AP26" i="2"/>
  <c r="AQ26" i="2" s="1"/>
  <c r="BL27" i="2"/>
  <c r="BM27" i="2" s="1"/>
  <c r="BK27" i="2"/>
  <c r="BL28" i="2"/>
  <c r="BM28" i="2" s="1"/>
  <c r="I30" i="2"/>
  <c r="J30" i="2" s="1"/>
  <c r="H30" i="2"/>
  <c r="I31" i="2"/>
  <c r="J31" i="2" s="1"/>
  <c r="AP31" i="2"/>
  <c r="AQ31" i="2" s="1"/>
  <c r="AE32" i="2"/>
  <c r="AF32" i="2" s="1"/>
  <c r="AD32" i="2"/>
  <c r="AG32" i="2"/>
  <c r="BL32" i="2"/>
  <c r="BM32" i="2" s="1"/>
  <c r="AP33" i="2"/>
  <c r="AQ33" i="2" s="1"/>
  <c r="BW33" i="2"/>
  <c r="BX33" i="2" s="1"/>
  <c r="BA34" i="2"/>
  <c r="BB34" i="2" s="1"/>
  <c r="I35" i="2"/>
  <c r="J35" i="2" s="1"/>
  <c r="BL35" i="2"/>
  <c r="BM35" i="2" s="1"/>
  <c r="T36" i="2"/>
  <c r="U36" i="2" s="1"/>
  <c r="BW36" i="2"/>
  <c r="BX36" i="2" s="1"/>
  <c r="AE37" i="2"/>
  <c r="AF37" i="2" s="1"/>
  <c r="I38" i="2"/>
  <c r="J38" i="2" s="1"/>
  <c r="AP38" i="2"/>
  <c r="AQ38" i="2" s="1"/>
  <c r="T39" i="2"/>
  <c r="U39" i="2" s="1"/>
  <c r="BA39" i="2"/>
  <c r="BB39" i="2" s="1"/>
  <c r="AE40" i="2"/>
  <c r="AF40" i="2" s="1"/>
  <c r="BL40" i="2"/>
  <c r="BM40" i="2" s="1"/>
  <c r="AP41" i="2"/>
  <c r="AQ41" i="2" s="1"/>
  <c r="BA42" i="2"/>
  <c r="BB42" i="2" s="1"/>
  <c r="AR5" i="2"/>
  <c r="K6" i="2"/>
  <c r="BW10" i="2"/>
  <c r="BX10" i="2" s="1"/>
  <c r="AP11" i="2"/>
  <c r="AQ11" i="2" s="1"/>
  <c r="AG12" i="2"/>
  <c r="AR13" i="2"/>
  <c r="AE14" i="2"/>
  <c r="AF14" i="2" s="1"/>
  <c r="BW14" i="2"/>
  <c r="BX14" i="2" s="1"/>
  <c r="V15" i="2"/>
  <c r="AP15" i="2"/>
  <c r="AQ15" i="2" s="1"/>
  <c r="BN15" i="2"/>
  <c r="I16" i="2"/>
  <c r="J16" i="2" s="1"/>
  <c r="AG16" i="2"/>
  <c r="BA16" i="2"/>
  <c r="BB16" i="2" s="1"/>
  <c r="BW16" i="2"/>
  <c r="BX16" i="2" s="1"/>
  <c r="AP17" i="2"/>
  <c r="AQ17" i="2" s="1"/>
  <c r="I18" i="2"/>
  <c r="J18" i="2" s="1"/>
  <c r="BA18" i="2"/>
  <c r="BB18" i="2" s="1"/>
  <c r="T19" i="2"/>
  <c r="U19" i="2" s="1"/>
  <c r="BL19" i="2"/>
  <c r="BM19" i="2" s="1"/>
  <c r="AE20" i="2"/>
  <c r="AF20" i="2" s="1"/>
  <c r="BW20" i="2"/>
  <c r="BX20" i="2" s="1"/>
  <c r="AP21" i="2"/>
  <c r="AQ21" i="2" s="1"/>
  <c r="I22" i="2"/>
  <c r="J22" i="2" s="1"/>
  <c r="BA22" i="2"/>
  <c r="BB22" i="2" s="1"/>
  <c r="T23" i="2"/>
  <c r="U23" i="2" s="1"/>
  <c r="AD23" i="2"/>
  <c r="AG23" i="2"/>
  <c r="I26" i="2"/>
  <c r="J26" i="2" s="1"/>
  <c r="H26" i="2"/>
  <c r="I27" i="2"/>
  <c r="J27" i="2" s="1"/>
  <c r="AP27" i="2"/>
  <c r="AQ27" i="2" s="1"/>
  <c r="AE28" i="2"/>
  <c r="AF28" i="2" s="1"/>
  <c r="AD28" i="2"/>
  <c r="AE29" i="2"/>
  <c r="AF29" i="2" s="1"/>
  <c r="BA30" i="2"/>
  <c r="BB30" i="2" s="1"/>
  <c r="AZ30" i="2"/>
  <c r="BA31" i="2"/>
  <c r="BB31" i="2" s="1"/>
  <c r="I32" i="2"/>
  <c r="J32" i="2" s="1"/>
  <c r="T44" i="2"/>
  <c r="U44" i="2" s="1"/>
  <c r="AG4" i="2"/>
  <c r="AE6" i="2"/>
  <c r="AF6" i="2" s="1"/>
  <c r="V7" i="2"/>
  <c r="BA8" i="2"/>
  <c r="BB8" i="2" s="1"/>
  <c r="K10" i="2"/>
  <c r="V11" i="2"/>
  <c r="I12" i="2"/>
  <c r="J12" i="2" s="1"/>
  <c r="AG3" i="2"/>
  <c r="BW97" i="2"/>
  <c r="BX97" i="2" s="1"/>
  <c r="BW93" i="2"/>
  <c r="BX93" i="2" s="1"/>
  <c r="BW94" i="2"/>
  <c r="BX94" i="2" s="1"/>
  <c r="BW90" i="2"/>
  <c r="BX90" i="2" s="1"/>
  <c r="BW86" i="2"/>
  <c r="BX86" i="2" s="1"/>
  <c r="BW87" i="2"/>
  <c r="BX87" i="2" s="1"/>
  <c r="BW83" i="2"/>
  <c r="BX83" i="2" s="1"/>
  <c r="BW80" i="2"/>
  <c r="BX80" i="2" s="1"/>
  <c r="BW71" i="2"/>
  <c r="BX71" i="2" s="1"/>
  <c r="BW67" i="2"/>
  <c r="BX67" i="2" s="1"/>
  <c r="BW79" i="2"/>
  <c r="BX79" i="2" s="1"/>
  <c r="BW75" i="2"/>
  <c r="BX75" i="2" s="1"/>
  <c r="BW74" i="2"/>
  <c r="BX74" i="2" s="1"/>
  <c r="BW72" i="2"/>
  <c r="BX72" i="2" s="1"/>
  <c r="BW63" i="2"/>
  <c r="BX63" i="2" s="1"/>
  <c r="BW57" i="2"/>
  <c r="BX57" i="2" s="1"/>
  <c r="BW53" i="2"/>
  <c r="BX53" i="2" s="1"/>
  <c r="BW61" i="2"/>
  <c r="BX61" i="2" s="1"/>
  <c r="BW58" i="2"/>
  <c r="BX58" i="2" s="1"/>
  <c r="BW68" i="2"/>
  <c r="BX68" i="2" s="1"/>
  <c r="BW64" i="2"/>
  <c r="BX64" i="2" s="1"/>
  <c r="BW54" i="2"/>
  <c r="BX54" i="2" s="1"/>
  <c r="BW47" i="2"/>
  <c r="BX47" i="2" s="1"/>
  <c r="BW43" i="2"/>
  <c r="BX43" i="2" s="1"/>
  <c r="BW49" i="2"/>
  <c r="BX49" i="2" s="1"/>
  <c r="BW41" i="2"/>
  <c r="BX41" i="2" s="1"/>
  <c r="BW38" i="2"/>
  <c r="BX38" i="2" s="1"/>
  <c r="BW34" i="2"/>
  <c r="BX34" i="2" s="1"/>
  <c r="BW50" i="2"/>
  <c r="BX50" i="2" s="1"/>
  <c r="BW46" i="2"/>
  <c r="BX46" i="2" s="1"/>
  <c r="BW45" i="2"/>
  <c r="BX45" i="2" s="1"/>
  <c r="BW42" i="2"/>
  <c r="BX42" i="2" s="1"/>
  <c r="BW39" i="2"/>
  <c r="BX39" i="2" s="1"/>
  <c r="BW35" i="2"/>
  <c r="BX35" i="2" s="1"/>
  <c r="BW31" i="2"/>
  <c r="BX31" i="2" s="1"/>
  <c r="BW27" i="2"/>
  <c r="BX27" i="2" s="1"/>
  <c r="BY3" i="2"/>
  <c r="AD4" i="2"/>
  <c r="AR4" i="2"/>
  <c r="BV4" i="2"/>
  <c r="K5" i="2"/>
  <c r="AO5" i="2"/>
  <c r="BC5" i="2"/>
  <c r="H6" i="2"/>
  <c r="V6" i="2"/>
  <c r="AZ6" i="2"/>
  <c r="BN6" i="2"/>
  <c r="S7" i="2"/>
  <c r="AG7" i="2"/>
  <c r="BK7" i="2"/>
  <c r="BY7" i="2"/>
  <c r="AD8" i="2"/>
  <c r="AR8" i="2"/>
  <c r="BV8" i="2"/>
  <c r="K9" i="2"/>
  <c r="AO9" i="2"/>
  <c r="H10" i="2"/>
  <c r="AZ10" i="2"/>
  <c r="S11" i="2"/>
  <c r="BK11" i="2"/>
  <c r="AD12" i="2"/>
  <c r="BV12" i="2"/>
  <c r="AO13" i="2"/>
  <c r="H14" i="2"/>
  <c r="AZ14" i="2"/>
  <c r="I15" i="2"/>
  <c r="J15" i="2" s="1"/>
  <c r="S15" i="2"/>
  <c r="BA15" i="2"/>
  <c r="BB15" i="2" s="1"/>
  <c r="BK15" i="2"/>
  <c r="AD16" i="2"/>
  <c r="BV16" i="2"/>
  <c r="I17" i="2"/>
  <c r="J17" i="2" s="1"/>
  <c r="AD17" i="2"/>
  <c r="AO17" i="2"/>
  <c r="BA17" i="2"/>
  <c r="BB17" i="2" s="1"/>
  <c r="BV17" i="2"/>
  <c r="H18" i="2"/>
  <c r="T18" i="2"/>
  <c r="U18" i="2" s="1"/>
  <c r="AO18" i="2"/>
  <c r="AZ18" i="2"/>
  <c r="BL18" i="2"/>
  <c r="BM18" i="2" s="1"/>
  <c r="H19" i="2"/>
  <c r="S19" i="2"/>
  <c r="AE19" i="2"/>
  <c r="AF19" i="2" s="1"/>
  <c r="AZ19" i="2"/>
  <c r="BK19" i="2"/>
  <c r="BW19" i="2"/>
  <c r="BX19" i="2" s="1"/>
  <c r="S20" i="2"/>
  <c r="AD20" i="2"/>
  <c r="AP20" i="2"/>
  <c r="AQ20" i="2" s="1"/>
  <c r="BK20" i="2"/>
  <c r="BV20" i="2"/>
  <c r="I21" i="2"/>
  <c r="J21" i="2" s="1"/>
  <c r="AD21" i="2"/>
  <c r="AO21" i="2"/>
  <c r="BA21" i="2"/>
  <c r="BB21" i="2" s="1"/>
  <c r="BV21" i="2"/>
  <c r="H22" i="2"/>
  <c r="T22" i="2"/>
  <c r="U22" i="2" s="1"/>
  <c r="AO22" i="2"/>
  <c r="AZ22" i="2"/>
  <c r="BL22" i="2"/>
  <c r="BM22" i="2" s="1"/>
  <c r="H23" i="2"/>
  <c r="S23" i="2"/>
  <c r="AE23" i="2"/>
  <c r="AF23" i="2" s="1"/>
  <c r="AP23" i="2"/>
  <c r="AQ23" i="2" s="1"/>
  <c r="BL23" i="2"/>
  <c r="BM23" i="2" s="1"/>
  <c r="BK23" i="2"/>
  <c r="BW23" i="2"/>
  <c r="BX23" i="2" s="1"/>
  <c r="I24" i="2"/>
  <c r="J24" i="2" s="1"/>
  <c r="AE24" i="2"/>
  <c r="AF24" i="2" s="1"/>
  <c r="AD24" i="2"/>
  <c r="BA24" i="2"/>
  <c r="BB24" i="2" s="1"/>
  <c r="BW24" i="2"/>
  <c r="BX24" i="2" s="1"/>
  <c r="BV24" i="2"/>
  <c r="I25" i="2"/>
  <c r="J25" i="2" s="1"/>
  <c r="AP25" i="2"/>
  <c r="AQ25" i="2" s="1"/>
  <c r="AO25" i="2"/>
  <c r="BA25" i="2"/>
  <c r="BB25" i="2" s="1"/>
  <c r="K26" i="2"/>
  <c r="BA26" i="2"/>
  <c r="BB26" i="2" s="1"/>
  <c r="AZ26" i="2"/>
  <c r="BA27" i="2"/>
  <c r="BB27" i="2" s="1"/>
  <c r="I28" i="2"/>
  <c r="J28" i="2" s="1"/>
  <c r="AG28" i="2"/>
  <c r="BW28" i="2"/>
  <c r="BX28" i="2" s="1"/>
  <c r="BV28" i="2"/>
  <c r="BW29" i="2"/>
  <c r="BX29" i="2" s="1"/>
  <c r="BC30" i="2"/>
  <c r="T31" i="2"/>
  <c r="U31" i="2" s="1"/>
  <c r="S31" i="2"/>
  <c r="T32" i="2"/>
  <c r="U32" i="2" s="1"/>
  <c r="BW32" i="2"/>
  <c r="BX32" i="2" s="1"/>
  <c r="AE33" i="2"/>
  <c r="AF33" i="2" s="1"/>
  <c r="I34" i="2"/>
  <c r="J34" i="2" s="1"/>
  <c r="AP34" i="2"/>
  <c r="AQ34" i="2" s="1"/>
  <c r="T35" i="2"/>
  <c r="U35" i="2" s="1"/>
  <c r="BA35" i="2"/>
  <c r="BB35" i="2" s="1"/>
  <c r="AE36" i="2"/>
  <c r="AF36" i="2" s="1"/>
  <c r="BL36" i="2"/>
  <c r="BM36" i="2" s="1"/>
  <c r="AP37" i="2"/>
  <c r="AQ37" i="2" s="1"/>
  <c r="BW37" i="2"/>
  <c r="BX37" i="2" s="1"/>
  <c r="BA38" i="2"/>
  <c r="BB38" i="2" s="1"/>
  <c r="I39" i="2"/>
  <c r="J39" i="2" s="1"/>
  <c r="BL39" i="2"/>
  <c r="BM39" i="2" s="1"/>
  <c r="T40" i="2"/>
  <c r="U40" i="2" s="1"/>
  <c r="BW40" i="2"/>
  <c r="BX40" i="2" s="1"/>
  <c r="AE41" i="2"/>
  <c r="AF41" i="2" s="1"/>
  <c r="I42" i="2"/>
  <c r="J42" i="2" s="1"/>
  <c r="BY4" i="2"/>
  <c r="BC6" i="2"/>
  <c r="AP7" i="2"/>
  <c r="AQ7" i="2" s="1"/>
  <c r="I8" i="2"/>
  <c r="J8" i="2" s="1"/>
  <c r="AG8" i="2"/>
  <c r="BY8" i="2"/>
  <c r="BC10" i="2"/>
  <c r="BN11" i="2"/>
  <c r="BA12" i="2"/>
  <c r="BB12" i="2" s="1"/>
  <c r="BY12" i="2"/>
  <c r="I3" i="2"/>
  <c r="J3" i="2" s="1"/>
  <c r="AE97" i="2"/>
  <c r="AF97" i="2" s="1"/>
  <c r="AE93" i="2"/>
  <c r="AF93" i="2" s="1"/>
  <c r="AE98" i="2"/>
  <c r="AF98" i="2" s="1"/>
  <c r="AE94" i="2"/>
  <c r="AF94" i="2" s="1"/>
  <c r="AE89" i="2"/>
  <c r="AF89" i="2" s="1"/>
  <c r="AE86" i="2"/>
  <c r="AF86" i="2" s="1"/>
  <c r="AE90" i="2"/>
  <c r="AF90" i="2" s="1"/>
  <c r="AE87" i="2"/>
  <c r="AF87" i="2" s="1"/>
  <c r="AE83" i="2"/>
  <c r="AF83" i="2" s="1"/>
  <c r="AE80" i="2"/>
  <c r="AF80" i="2" s="1"/>
  <c r="AE71" i="2"/>
  <c r="AF71" i="2" s="1"/>
  <c r="AE75" i="2"/>
  <c r="AF75" i="2" s="1"/>
  <c r="AE72" i="2"/>
  <c r="AF72" i="2" s="1"/>
  <c r="AE79" i="2"/>
  <c r="AF79" i="2" s="1"/>
  <c r="AE68" i="2"/>
  <c r="AF68" i="2" s="1"/>
  <c r="AE64" i="2"/>
  <c r="AF64" i="2" s="1"/>
  <c r="AE63" i="2"/>
  <c r="AF63" i="2" s="1"/>
  <c r="AE61" i="2"/>
  <c r="AF61" i="2" s="1"/>
  <c r="AE57" i="2"/>
  <c r="AF57" i="2" s="1"/>
  <c r="AE53" i="2"/>
  <c r="AF53" i="2" s="1"/>
  <c r="AE58" i="2"/>
  <c r="AF58" i="2" s="1"/>
  <c r="AE67" i="2"/>
  <c r="AF67" i="2" s="1"/>
  <c r="AE50" i="2"/>
  <c r="AF50" i="2" s="1"/>
  <c r="AE47" i="2"/>
  <c r="AF47" i="2" s="1"/>
  <c r="AE54" i="2"/>
  <c r="AF54" i="2" s="1"/>
  <c r="AE42" i="2"/>
  <c r="AF42" i="2" s="1"/>
  <c r="AE38" i="2"/>
  <c r="AF38" i="2" s="1"/>
  <c r="AE34" i="2"/>
  <c r="AF34" i="2" s="1"/>
  <c r="AE49" i="2"/>
  <c r="AF49" i="2" s="1"/>
  <c r="AE46" i="2"/>
  <c r="AF46" i="2" s="1"/>
  <c r="AE45" i="2"/>
  <c r="AF45" i="2" s="1"/>
  <c r="AE39" i="2"/>
  <c r="AF39" i="2" s="1"/>
  <c r="AE35" i="2"/>
  <c r="AF35" i="2" s="1"/>
  <c r="AE31" i="2"/>
  <c r="AF31" i="2" s="1"/>
  <c r="AE27" i="2"/>
  <c r="AF27" i="2" s="1"/>
  <c r="BA3" i="2"/>
  <c r="BB3" i="2" s="1"/>
  <c r="AD3" i="2"/>
  <c r="AP98" i="2"/>
  <c r="AQ98" i="2" s="1"/>
  <c r="AP94" i="2"/>
  <c r="AQ94" i="2" s="1"/>
  <c r="AP95" i="2"/>
  <c r="AQ95" i="2" s="1"/>
  <c r="AP91" i="2"/>
  <c r="AQ91" i="2" s="1"/>
  <c r="AP87" i="2"/>
  <c r="AQ87" i="2" s="1"/>
  <c r="AP83" i="2"/>
  <c r="AQ83" i="2" s="1"/>
  <c r="AP88" i="2"/>
  <c r="AQ88" i="2" s="1"/>
  <c r="AP84" i="2"/>
  <c r="AQ84" i="2" s="1"/>
  <c r="AP81" i="2"/>
  <c r="AQ81" i="2" s="1"/>
  <c r="AP80" i="2"/>
  <c r="AQ80" i="2" s="1"/>
  <c r="AP72" i="2"/>
  <c r="AQ72" i="2" s="1"/>
  <c r="AP68" i="2"/>
  <c r="AQ68" i="2" s="1"/>
  <c r="AP76" i="2"/>
  <c r="AQ76" i="2" s="1"/>
  <c r="AP75" i="2"/>
  <c r="AQ75" i="2" s="1"/>
  <c r="AP73" i="2"/>
  <c r="AQ73" i="2" s="1"/>
  <c r="AP64" i="2"/>
  <c r="AQ64" i="2" s="1"/>
  <c r="AP58" i="2"/>
  <c r="AQ58" i="2" s="1"/>
  <c r="AP54" i="2"/>
  <c r="AQ54" i="2" s="1"/>
  <c r="AP69" i="2"/>
  <c r="AQ69" i="2" s="1"/>
  <c r="AP65" i="2"/>
  <c r="AQ65" i="2" s="1"/>
  <c r="AP62" i="2"/>
  <c r="AQ62" i="2" s="1"/>
  <c r="AP59" i="2"/>
  <c r="AQ59" i="2" s="1"/>
  <c r="AP50" i="2"/>
  <c r="AQ50" i="2" s="1"/>
  <c r="AP48" i="2"/>
  <c r="AQ48" i="2" s="1"/>
  <c r="AP44" i="2"/>
  <c r="AQ44" i="2" s="1"/>
  <c r="AP42" i="2"/>
  <c r="AQ42" i="2" s="1"/>
  <c r="AP51" i="2"/>
  <c r="AQ51" i="2" s="1"/>
  <c r="AP39" i="2"/>
  <c r="AQ39" i="2" s="1"/>
  <c r="AP35" i="2"/>
  <c r="AQ35" i="2" s="1"/>
  <c r="AP55" i="2"/>
  <c r="AQ55" i="2" s="1"/>
  <c r="AP47" i="2"/>
  <c r="AQ47" i="2" s="1"/>
  <c r="AP46" i="2"/>
  <c r="AQ46" i="2" s="1"/>
  <c r="AP43" i="2"/>
  <c r="AQ43" i="2" s="1"/>
  <c r="AP40" i="2"/>
  <c r="AQ40" i="2" s="1"/>
  <c r="AP36" i="2"/>
  <c r="AQ36" i="2" s="1"/>
  <c r="AP32" i="2"/>
  <c r="AQ32" i="2" s="1"/>
  <c r="AP28" i="2"/>
  <c r="AQ28" i="2" s="1"/>
  <c r="AR3" i="2"/>
  <c r="BV3" i="2"/>
  <c r="AE18" i="2"/>
  <c r="AF18" i="2" s="1"/>
  <c r="BW18" i="2"/>
  <c r="BX18" i="2" s="1"/>
  <c r="AP19" i="2"/>
  <c r="AQ19" i="2" s="1"/>
  <c r="I20" i="2"/>
  <c r="J20" i="2" s="1"/>
  <c r="BA20" i="2"/>
  <c r="BB20" i="2" s="1"/>
  <c r="AE22" i="2"/>
  <c r="AF22" i="2" s="1"/>
  <c r="BW22" i="2"/>
  <c r="BX22" i="2" s="1"/>
  <c r="BA23" i="2"/>
  <c r="BB23" i="2" s="1"/>
  <c r="T24" i="2"/>
  <c r="U24" i="2" s="1"/>
  <c r="BL24" i="2"/>
  <c r="BM24" i="2" s="1"/>
  <c r="AE25" i="2"/>
  <c r="AF25" i="2" s="1"/>
  <c r="BW25" i="2"/>
  <c r="BX25" i="2" s="1"/>
  <c r="BY25" i="2"/>
  <c r="AE26" i="2"/>
  <c r="AF26" i="2" s="1"/>
  <c r="T27" i="2"/>
  <c r="U27" i="2" s="1"/>
  <c r="S27" i="2"/>
  <c r="T28" i="2"/>
  <c r="U28" i="2" s="1"/>
  <c r="BA28" i="2"/>
  <c r="BB28" i="2" s="1"/>
  <c r="AP29" i="2"/>
  <c r="AQ29" i="2" s="1"/>
  <c r="AO29" i="2"/>
  <c r="AP30" i="2"/>
  <c r="AQ30" i="2" s="1"/>
  <c r="BW30" i="2"/>
  <c r="BX30" i="2" s="1"/>
  <c r="BL31" i="2"/>
  <c r="BM31" i="2" s="1"/>
  <c r="BK31" i="2"/>
  <c r="BL44" i="2"/>
  <c r="BM44" i="2" s="1"/>
  <c r="AR26" i="2"/>
  <c r="K27" i="2"/>
  <c r="BC27" i="2"/>
  <c r="V28" i="2"/>
  <c r="BN28" i="2"/>
  <c r="AG29" i="2"/>
  <c r="BY29" i="2"/>
  <c r="AR30" i="2"/>
  <c r="K31" i="2"/>
  <c r="BC31" i="2"/>
  <c r="V32" i="2"/>
  <c r="BN32" i="2"/>
  <c r="AG33" i="2"/>
  <c r="BY33" i="2"/>
  <c r="AR34" i="2"/>
  <c r="K35" i="2"/>
  <c r="BC35" i="2"/>
  <c r="V36" i="2"/>
  <c r="BN36" i="2"/>
  <c r="AG37" i="2"/>
  <c r="BY37" i="2"/>
  <c r="AR38" i="2"/>
  <c r="K39" i="2"/>
  <c r="BC39" i="2"/>
  <c r="V40" i="2"/>
  <c r="BN40" i="2"/>
  <c r="AG41" i="2"/>
  <c r="BA41" i="2"/>
  <c r="BB41" i="2" s="1"/>
  <c r="T42" i="2"/>
  <c r="U42" i="2" s="1"/>
  <c r="I43" i="2"/>
  <c r="J43" i="2" s="1"/>
  <c r="BA43" i="2"/>
  <c r="BB43" i="2" s="1"/>
  <c r="BA50" i="2"/>
  <c r="BB50" i="2" s="1"/>
  <c r="AD51" i="2"/>
  <c r="AE51" i="2"/>
  <c r="AF51" i="2" s="1"/>
  <c r="I54" i="2"/>
  <c r="J54" i="2" s="1"/>
  <c r="H54" i="2"/>
  <c r="AE56" i="2"/>
  <c r="AF56" i="2" s="1"/>
  <c r="AD56" i="2"/>
  <c r="I58" i="2"/>
  <c r="J58" i="2" s="1"/>
  <c r="T59" i="2"/>
  <c r="U59" i="2" s="1"/>
  <c r="AE60" i="2"/>
  <c r="AF60" i="2" s="1"/>
  <c r="AP61" i="2"/>
  <c r="AQ61" i="2" s="1"/>
  <c r="BY32" i="2"/>
  <c r="AR33" i="2"/>
  <c r="K34" i="2"/>
  <c r="BC34" i="2"/>
  <c r="V35" i="2"/>
  <c r="BN35" i="2"/>
  <c r="AG36" i="2"/>
  <c r="BY36" i="2"/>
  <c r="AR37" i="2"/>
  <c r="K38" i="2"/>
  <c r="BC38" i="2"/>
  <c r="V39" i="2"/>
  <c r="BN39" i="2"/>
  <c r="AG40" i="2"/>
  <c r="BY40" i="2"/>
  <c r="AR41" i="2"/>
  <c r="K42" i="2"/>
  <c r="BC42" i="2"/>
  <c r="AZ49" i="2"/>
  <c r="BA49" i="2"/>
  <c r="BB49" i="2" s="1"/>
  <c r="T51" i="2"/>
  <c r="U51" i="2" s="1"/>
  <c r="BV51" i="2"/>
  <c r="BW51" i="2"/>
  <c r="BX51" i="2" s="1"/>
  <c r="AE52" i="2"/>
  <c r="AF52" i="2" s="1"/>
  <c r="AD52" i="2"/>
  <c r="BA54" i="2"/>
  <c r="BB54" i="2" s="1"/>
  <c r="AZ54" i="2"/>
  <c r="BW56" i="2"/>
  <c r="BX56" i="2" s="1"/>
  <c r="BV56" i="2"/>
  <c r="BY23" i="2"/>
  <c r="AR24" i="2"/>
  <c r="K25" i="2"/>
  <c r="BC25" i="2"/>
  <c r="V26" i="2"/>
  <c r="BN26" i="2"/>
  <c r="AG27" i="2"/>
  <c r="BY27" i="2"/>
  <c r="AR28" i="2"/>
  <c r="K29" i="2"/>
  <c r="BC29" i="2"/>
  <c r="V30" i="2"/>
  <c r="BN30" i="2"/>
  <c r="AG31" i="2"/>
  <c r="BY31" i="2"/>
  <c r="AR32" i="2"/>
  <c r="BV32" i="2"/>
  <c r="K33" i="2"/>
  <c r="AO33" i="2"/>
  <c r="BC33" i="2"/>
  <c r="H34" i="2"/>
  <c r="V34" i="2"/>
  <c r="AZ34" i="2"/>
  <c r="BN34" i="2"/>
  <c r="S35" i="2"/>
  <c r="AG35" i="2"/>
  <c r="BK35" i="2"/>
  <c r="BY35" i="2"/>
  <c r="AD36" i="2"/>
  <c r="AR36" i="2"/>
  <c r="BV36" i="2"/>
  <c r="K37" i="2"/>
  <c r="AO37" i="2"/>
  <c r="BC37" i="2"/>
  <c r="H38" i="2"/>
  <c r="V38" i="2"/>
  <c r="AZ38" i="2"/>
  <c r="BN38" i="2"/>
  <c r="S39" i="2"/>
  <c r="AG39" i="2"/>
  <c r="BK39" i="2"/>
  <c r="BY39" i="2"/>
  <c r="AD40" i="2"/>
  <c r="AR40" i="2"/>
  <c r="BV40" i="2"/>
  <c r="K41" i="2"/>
  <c r="AO41" i="2"/>
  <c r="BC41" i="2"/>
  <c r="H42" i="2"/>
  <c r="V42" i="2"/>
  <c r="AZ42" i="2"/>
  <c r="T43" i="2"/>
  <c r="U43" i="2" s="1"/>
  <c r="BL43" i="2"/>
  <c r="BM43" i="2" s="1"/>
  <c r="AE44" i="2"/>
  <c r="AF44" i="2" s="1"/>
  <c r="BW44" i="2"/>
  <c r="BX44" i="2" s="1"/>
  <c r="AP45" i="2"/>
  <c r="AQ45" i="2" s="1"/>
  <c r="I46" i="2"/>
  <c r="J46" i="2" s="1"/>
  <c r="BA46" i="2"/>
  <c r="BB46" i="2" s="1"/>
  <c r="T47" i="2"/>
  <c r="U47" i="2" s="1"/>
  <c r="BL47" i="2"/>
  <c r="BM47" i="2" s="1"/>
  <c r="AE48" i="2"/>
  <c r="AF48" i="2" s="1"/>
  <c r="BW48" i="2"/>
  <c r="BX48" i="2" s="1"/>
  <c r="AP49" i="2"/>
  <c r="AQ49" i="2" s="1"/>
  <c r="S50" i="2"/>
  <c r="T50" i="2"/>
  <c r="U50" i="2" s="1"/>
  <c r="BC50" i="2"/>
  <c r="S51" i="2"/>
  <c r="AG51" i="2"/>
  <c r="BL51" i="2"/>
  <c r="BM51" i="2" s="1"/>
  <c r="AG52" i="2"/>
  <c r="BW52" i="2"/>
  <c r="BX52" i="2" s="1"/>
  <c r="BV52" i="2"/>
  <c r="BC54" i="2"/>
  <c r="T55" i="2"/>
  <c r="U55" i="2" s="1"/>
  <c r="S55" i="2"/>
  <c r="BY56" i="2"/>
  <c r="AP57" i="2"/>
  <c r="AQ57" i="2" s="1"/>
  <c r="BA58" i="2"/>
  <c r="BB58" i="2" s="1"/>
  <c r="BL59" i="2"/>
  <c r="BM59" i="2" s="1"/>
  <c r="BW60" i="2"/>
  <c r="BX60" i="2" s="1"/>
  <c r="BL42" i="2"/>
  <c r="BM42" i="2" s="1"/>
  <c r="S43" i="2"/>
  <c r="AE43" i="2"/>
  <c r="AF43" i="2" s="1"/>
  <c r="BK43" i="2"/>
  <c r="BC49" i="2"/>
  <c r="I50" i="2"/>
  <c r="J50" i="2" s="1"/>
  <c r="BK50" i="2"/>
  <c r="BL50" i="2"/>
  <c r="BM50" i="2" s="1"/>
  <c r="V51" i="2"/>
  <c r="BY51" i="2"/>
  <c r="AP53" i="2"/>
  <c r="AQ53" i="2" s="1"/>
  <c r="AO53" i="2"/>
  <c r="BL55" i="2"/>
  <c r="BM55" i="2" s="1"/>
  <c r="BK55" i="2"/>
  <c r="AP52" i="2"/>
  <c r="AQ52" i="2" s="1"/>
  <c r="I53" i="2"/>
  <c r="J53" i="2" s="1"/>
  <c r="BA53" i="2"/>
  <c r="BB53" i="2" s="1"/>
  <c r="T54" i="2"/>
  <c r="U54" i="2" s="1"/>
  <c r="BL54" i="2"/>
  <c r="BM54" i="2" s="1"/>
  <c r="AE55" i="2"/>
  <c r="AF55" i="2" s="1"/>
  <c r="BW55" i="2"/>
  <c r="BX55" i="2" s="1"/>
  <c r="AP56" i="2"/>
  <c r="AQ56" i="2" s="1"/>
  <c r="I57" i="2"/>
  <c r="J57" i="2" s="1"/>
  <c r="BA57" i="2"/>
  <c r="BB57" i="2" s="1"/>
  <c r="T58" i="2"/>
  <c r="U58" i="2" s="1"/>
  <c r="BL58" i="2"/>
  <c r="BM58" i="2" s="1"/>
  <c r="AE59" i="2"/>
  <c r="AF59" i="2" s="1"/>
  <c r="BW59" i="2"/>
  <c r="BX59" i="2" s="1"/>
  <c r="AP60" i="2"/>
  <c r="AQ60" i="2" s="1"/>
  <c r="I61" i="2"/>
  <c r="J61" i="2" s="1"/>
  <c r="BA61" i="2"/>
  <c r="BB61" i="2" s="1"/>
  <c r="AE62" i="2"/>
  <c r="AF62" i="2" s="1"/>
  <c r="BW62" i="2"/>
  <c r="BX62" i="2" s="1"/>
  <c r="AP63" i="2"/>
  <c r="AQ63" i="2" s="1"/>
  <c r="BA64" i="2"/>
  <c r="BB64" i="2" s="1"/>
  <c r="AD65" i="2"/>
  <c r="AE65" i="2"/>
  <c r="AF65" i="2" s="1"/>
  <c r="BW66" i="2"/>
  <c r="BX66" i="2" s="1"/>
  <c r="AZ67" i="2"/>
  <c r="BA67" i="2"/>
  <c r="BB67" i="2" s="1"/>
  <c r="BL69" i="2"/>
  <c r="BM69" i="2" s="1"/>
  <c r="BK69" i="2"/>
  <c r="AR57" i="2"/>
  <c r="K58" i="2"/>
  <c r="BC58" i="2"/>
  <c r="V59" i="2"/>
  <c r="BN59" i="2"/>
  <c r="AG60" i="2"/>
  <c r="BY60" i="2"/>
  <c r="AR61" i="2"/>
  <c r="T65" i="2"/>
  <c r="U65" i="2" s="1"/>
  <c r="BV65" i="2"/>
  <c r="BW65" i="2"/>
  <c r="BX65" i="2" s="1"/>
  <c r="AP67" i="2"/>
  <c r="AQ67" i="2" s="1"/>
  <c r="I68" i="2"/>
  <c r="J68" i="2" s="1"/>
  <c r="H68" i="2"/>
  <c r="AE70" i="2"/>
  <c r="AF70" i="2" s="1"/>
  <c r="AD70" i="2"/>
  <c r="AP71" i="2"/>
  <c r="AQ71" i="2" s="1"/>
  <c r="BA72" i="2"/>
  <c r="BB72" i="2" s="1"/>
  <c r="BL73" i="2"/>
  <c r="BM73" i="2" s="1"/>
  <c r="AR52" i="2"/>
  <c r="K53" i="2"/>
  <c r="BC53" i="2"/>
  <c r="V54" i="2"/>
  <c r="BN54" i="2"/>
  <c r="AG55" i="2"/>
  <c r="BY55" i="2"/>
  <c r="AR56" i="2"/>
  <c r="K57" i="2"/>
  <c r="AO57" i="2"/>
  <c r="BC57" i="2"/>
  <c r="H58" i="2"/>
  <c r="V58" i="2"/>
  <c r="AZ58" i="2"/>
  <c r="BN58" i="2"/>
  <c r="S59" i="2"/>
  <c r="AG59" i="2"/>
  <c r="BK59" i="2"/>
  <c r="BY59" i="2"/>
  <c r="AD60" i="2"/>
  <c r="AR60" i="2"/>
  <c r="BV60" i="2"/>
  <c r="K61" i="2"/>
  <c r="AO61" i="2"/>
  <c r="BC61" i="2"/>
  <c r="S64" i="2"/>
  <c r="T64" i="2"/>
  <c r="U64" i="2" s="1"/>
  <c r="S65" i="2"/>
  <c r="BL65" i="2"/>
  <c r="BM65" i="2" s="1"/>
  <c r="AO66" i="2"/>
  <c r="AP66" i="2"/>
  <c r="AQ66" i="2" s="1"/>
  <c r="AO67" i="2"/>
  <c r="K68" i="2"/>
  <c r="BA68" i="2"/>
  <c r="BB68" i="2" s="1"/>
  <c r="AZ68" i="2"/>
  <c r="AG70" i="2"/>
  <c r="BW70" i="2"/>
  <c r="BX70" i="2" s="1"/>
  <c r="BV70" i="2"/>
  <c r="BY61" i="2"/>
  <c r="AG62" i="2"/>
  <c r="AR62" i="2"/>
  <c r="BY62" i="2"/>
  <c r="K63" i="2"/>
  <c r="AR63" i="2"/>
  <c r="BC63" i="2"/>
  <c r="I64" i="2"/>
  <c r="J64" i="2" s="1"/>
  <c r="BK64" i="2"/>
  <c r="BL64" i="2"/>
  <c r="BM64" i="2" s="1"/>
  <c r="V65" i="2"/>
  <c r="BK65" i="2"/>
  <c r="BY65" i="2"/>
  <c r="AE66" i="2"/>
  <c r="AF66" i="2" s="1"/>
  <c r="H67" i="2"/>
  <c r="I67" i="2"/>
  <c r="J67" i="2" s="1"/>
  <c r="AR67" i="2"/>
  <c r="BC68" i="2"/>
  <c r="T69" i="2"/>
  <c r="U69" i="2" s="1"/>
  <c r="S69" i="2"/>
  <c r="BY70" i="2"/>
  <c r="I72" i="2"/>
  <c r="J72" i="2" s="1"/>
  <c r="T73" i="2"/>
  <c r="U73" i="2" s="1"/>
  <c r="AE74" i="2"/>
  <c r="AF74" i="2" s="1"/>
  <c r="T68" i="2"/>
  <c r="U68" i="2" s="1"/>
  <c r="BL68" i="2"/>
  <c r="BM68" i="2" s="1"/>
  <c r="AE69" i="2"/>
  <c r="AF69" i="2" s="1"/>
  <c r="BW69" i="2"/>
  <c r="BX69" i="2" s="1"/>
  <c r="AP70" i="2"/>
  <c r="AQ70" i="2" s="1"/>
  <c r="I71" i="2"/>
  <c r="J71" i="2" s="1"/>
  <c r="BA71" i="2"/>
  <c r="BB71" i="2" s="1"/>
  <c r="T72" i="2"/>
  <c r="U72" i="2" s="1"/>
  <c r="BL72" i="2"/>
  <c r="BM72" i="2" s="1"/>
  <c r="AE73" i="2"/>
  <c r="AF73" i="2" s="1"/>
  <c r="BW73" i="2"/>
  <c r="BX73" i="2" s="1"/>
  <c r="AP74" i="2"/>
  <c r="AQ74" i="2" s="1"/>
  <c r="BA74" i="2"/>
  <c r="BB74" i="2" s="1"/>
  <c r="T75" i="2"/>
  <c r="U75" i="2" s="1"/>
  <c r="BL75" i="2"/>
  <c r="BM75" i="2" s="1"/>
  <c r="AE76" i="2"/>
  <c r="AF76" i="2" s="1"/>
  <c r="BW76" i="2"/>
  <c r="BX76" i="2" s="1"/>
  <c r="AP77" i="2"/>
  <c r="AQ77" i="2" s="1"/>
  <c r="I78" i="2"/>
  <c r="J78" i="2" s="1"/>
  <c r="T80" i="2"/>
  <c r="U80" i="2" s="1"/>
  <c r="S80" i="2"/>
  <c r="T81" i="2"/>
  <c r="U81" i="2" s="1"/>
  <c r="AP82" i="2"/>
  <c r="AQ82" i="2" s="1"/>
  <c r="AO82" i="2"/>
  <c r="AR71" i="2"/>
  <c r="K72" i="2"/>
  <c r="BC72" i="2"/>
  <c r="V73" i="2"/>
  <c r="BN73" i="2"/>
  <c r="AG74" i="2"/>
  <c r="AP78" i="2"/>
  <c r="AQ78" i="2" s="1"/>
  <c r="AO78" i="2"/>
  <c r="I79" i="2"/>
  <c r="J79" i="2" s="1"/>
  <c r="H79" i="2"/>
  <c r="AP79" i="2"/>
  <c r="AQ79" i="2" s="1"/>
  <c r="BL80" i="2"/>
  <c r="BM80" i="2" s="1"/>
  <c r="BK80" i="2"/>
  <c r="BL81" i="2"/>
  <c r="BM81" i="2" s="1"/>
  <c r="BW82" i="2"/>
  <c r="BX82" i="2" s="1"/>
  <c r="BA83" i="2"/>
  <c r="BB83" i="2" s="1"/>
  <c r="BL84" i="2"/>
  <c r="BM84" i="2" s="1"/>
  <c r="BW85" i="2"/>
  <c r="BX85" i="2" s="1"/>
  <c r="V68" i="2"/>
  <c r="BN68" i="2"/>
  <c r="AG69" i="2"/>
  <c r="BY69" i="2"/>
  <c r="AR70" i="2"/>
  <c r="K71" i="2"/>
  <c r="AO71" i="2"/>
  <c r="BC71" i="2"/>
  <c r="H72" i="2"/>
  <c r="V72" i="2"/>
  <c r="AZ72" i="2"/>
  <c r="BN72" i="2"/>
  <c r="S73" i="2"/>
  <c r="AG73" i="2"/>
  <c r="BK73" i="2"/>
  <c r="BY73" i="2"/>
  <c r="AD74" i="2"/>
  <c r="AR74" i="2"/>
  <c r="AE78" i="2"/>
  <c r="AF78" i="2" s="1"/>
  <c r="BW78" i="2"/>
  <c r="BX78" i="2" s="1"/>
  <c r="I80" i="2"/>
  <c r="J80" i="2" s="1"/>
  <c r="BN80" i="2"/>
  <c r="AE81" i="2"/>
  <c r="AF81" i="2" s="1"/>
  <c r="AD81" i="2"/>
  <c r="AE82" i="2"/>
  <c r="AF82" i="2" s="1"/>
  <c r="I75" i="2"/>
  <c r="J75" i="2" s="1"/>
  <c r="BA75" i="2"/>
  <c r="BB75" i="2" s="1"/>
  <c r="T76" i="2"/>
  <c r="U76" i="2" s="1"/>
  <c r="BL76" i="2"/>
  <c r="BM76" i="2" s="1"/>
  <c r="AE77" i="2"/>
  <c r="AF77" i="2" s="1"/>
  <c r="BW77" i="2"/>
  <c r="BX77" i="2" s="1"/>
  <c r="AD78" i="2"/>
  <c r="AR78" i="2"/>
  <c r="BV78" i="2"/>
  <c r="K79" i="2"/>
  <c r="BA79" i="2"/>
  <c r="BB79" i="2" s="1"/>
  <c r="AZ79" i="2"/>
  <c r="BA80" i="2"/>
  <c r="BB80" i="2" s="1"/>
  <c r="AG81" i="2"/>
  <c r="BW81" i="2"/>
  <c r="BX81" i="2" s="1"/>
  <c r="BV81" i="2"/>
  <c r="I83" i="2"/>
  <c r="J83" i="2" s="1"/>
  <c r="T84" i="2"/>
  <c r="U84" i="2" s="1"/>
  <c r="AE85" i="2"/>
  <c r="AF85" i="2" s="1"/>
  <c r="AP86" i="2"/>
  <c r="AQ86" i="2" s="1"/>
  <c r="AR79" i="2"/>
  <c r="K80" i="2"/>
  <c r="BC80" i="2"/>
  <c r="V81" i="2"/>
  <c r="BN81" i="2"/>
  <c r="AG82" i="2"/>
  <c r="BY82" i="2"/>
  <c r="T83" i="2"/>
  <c r="U83" i="2" s="1"/>
  <c r="BL83" i="2"/>
  <c r="BM83" i="2" s="1"/>
  <c r="AE84" i="2"/>
  <c r="AF84" i="2" s="1"/>
  <c r="BW84" i="2"/>
  <c r="BX84" i="2" s="1"/>
  <c r="AP85" i="2"/>
  <c r="AQ85" i="2" s="1"/>
  <c r="I86" i="2"/>
  <c r="J86" i="2" s="1"/>
  <c r="BA86" i="2"/>
  <c r="BB86" i="2" s="1"/>
  <c r="T87" i="2"/>
  <c r="U87" i="2" s="1"/>
  <c r="BL87" i="2"/>
  <c r="BM87" i="2" s="1"/>
  <c r="AE88" i="2"/>
  <c r="AF88" i="2" s="1"/>
  <c r="BW88" i="2"/>
  <c r="BX88" i="2" s="1"/>
  <c r="AP89" i="2"/>
  <c r="AQ89" i="2" s="1"/>
  <c r="AO89" i="2"/>
  <c r="BA90" i="2"/>
  <c r="BB90" i="2" s="1"/>
  <c r="AZ90" i="2"/>
  <c r="BA98" i="2"/>
  <c r="BB98" i="2" s="1"/>
  <c r="K83" i="2"/>
  <c r="BC83" i="2"/>
  <c r="V84" i="2"/>
  <c r="BN84" i="2"/>
  <c r="AG85" i="2"/>
  <c r="BY85" i="2"/>
  <c r="AR86" i="2"/>
  <c r="BW89" i="2"/>
  <c r="BX89" i="2" s="1"/>
  <c r="T91" i="2"/>
  <c r="U91" i="2" s="1"/>
  <c r="S91" i="2"/>
  <c r="AP93" i="2"/>
  <c r="AQ93" i="2" s="1"/>
  <c r="BA94" i="2"/>
  <c r="BB94" i="2" s="1"/>
  <c r="BL95" i="2"/>
  <c r="BM95" i="2" s="1"/>
  <c r="BW96" i="2"/>
  <c r="BX96" i="2" s="1"/>
  <c r="BC78" i="2"/>
  <c r="V79" i="2"/>
  <c r="BN79" i="2"/>
  <c r="AG80" i="2"/>
  <c r="BY80" i="2"/>
  <c r="AR81" i="2"/>
  <c r="K82" i="2"/>
  <c r="BC82" i="2"/>
  <c r="H83" i="2"/>
  <c r="V83" i="2"/>
  <c r="AZ83" i="2"/>
  <c r="BN83" i="2"/>
  <c r="S84" i="2"/>
  <c r="AG84" i="2"/>
  <c r="BK84" i="2"/>
  <c r="BY84" i="2"/>
  <c r="AD85" i="2"/>
  <c r="AR85" i="2"/>
  <c r="BV85" i="2"/>
  <c r="K86" i="2"/>
  <c r="AO86" i="2"/>
  <c r="BC86" i="2"/>
  <c r="AP90" i="2"/>
  <c r="AQ90" i="2" s="1"/>
  <c r="V91" i="2"/>
  <c r="BL91" i="2"/>
  <c r="BM91" i="2" s="1"/>
  <c r="BK91" i="2"/>
  <c r="AP97" i="2"/>
  <c r="AQ97" i="2" s="1"/>
  <c r="V87" i="2"/>
  <c r="AG87" i="2"/>
  <c r="BN87" i="2"/>
  <c r="BY87" i="2"/>
  <c r="AG88" i="2"/>
  <c r="AR88" i="2"/>
  <c r="BY88" i="2"/>
  <c r="K89" i="2"/>
  <c r="I90" i="2"/>
  <c r="J90" i="2" s="1"/>
  <c r="H90" i="2"/>
  <c r="I91" i="2"/>
  <c r="J91" i="2" s="1"/>
  <c r="BN91" i="2"/>
  <c r="AE92" i="2"/>
  <c r="AF92" i="2" s="1"/>
  <c r="AD92" i="2"/>
  <c r="BW92" i="2"/>
  <c r="BX92" i="2" s="1"/>
  <c r="I94" i="2"/>
  <c r="J94" i="2" s="1"/>
  <c r="T95" i="2"/>
  <c r="U95" i="2" s="1"/>
  <c r="AE96" i="2"/>
  <c r="AF96" i="2" s="1"/>
  <c r="I98" i="2"/>
  <c r="J98" i="2" s="1"/>
  <c r="BY89" i="2"/>
  <c r="T90" i="2"/>
  <c r="U90" i="2" s="1"/>
  <c r="AR90" i="2"/>
  <c r="BL90" i="2"/>
  <c r="BM90" i="2" s="1"/>
  <c r="K91" i="2"/>
  <c r="AE91" i="2"/>
  <c r="AF91" i="2" s="1"/>
  <c r="BW91" i="2"/>
  <c r="BX91" i="2" s="1"/>
  <c r="AP92" i="2"/>
  <c r="AQ92" i="2" s="1"/>
  <c r="I93" i="2"/>
  <c r="J93" i="2" s="1"/>
  <c r="BA93" i="2"/>
  <c r="BB93" i="2" s="1"/>
  <c r="T94" i="2"/>
  <c r="U94" i="2" s="1"/>
  <c r="BL94" i="2"/>
  <c r="BM94" i="2" s="1"/>
  <c r="AE95" i="2"/>
  <c r="AF95" i="2" s="1"/>
  <c r="BW95" i="2"/>
  <c r="BX95" i="2" s="1"/>
  <c r="AP96" i="2"/>
  <c r="AQ96" i="2" s="1"/>
  <c r="I97" i="2"/>
  <c r="J97" i="2" s="1"/>
  <c r="S97" i="2"/>
  <c r="BA97" i="2"/>
  <c r="BB97" i="2" s="1"/>
  <c r="BK97" i="2"/>
  <c r="T98" i="2"/>
  <c r="U98" i="2" s="1"/>
  <c r="AD98" i="2"/>
  <c r="BL98" i="2"/>
  <c r="BM98" i="2" s="1"/>
  <c r="BV98" i="2"/>
  <c r="BY92" i="2"/>
  <c r="AR93" i="2"/>
  <c r="K94" i="2"/>
  <c r="BC94" i="2"/>
  <c r="V95" i="2"/>
  <c r="BN95" i="2"/>
  <c r="AG96" i="2"/>
  <c r="BY96" i="2"/>
  <c r="AR97" i="2"/>
  <c r="K98" i="2"/>
  <c r="BC98" i="2"/>
  <c r="BW98" i="2"/>
  <c r="BX98" i="2" s="1"/>
  <c r="BC89" i="2"/>
  <c r="V90" i="2"/>
  <c r="BN90" i="2"/>
  <c r="AG91" i="2"/>
  <c r="BY91" i="2"/>
  <c r="AR92" i="2"/>
  <c r="BV92" i="2"/>
  <c r="K93" i="2"/>
  <c r="AO93" i="2"/>
  <c r="BC93" i="2"/>
  <c r="H94" i="2"/>
  <c r="V94" i="2"/>
  <c r="AZ94" i="2"/>
  <c r="BN94" i="2"/>
  <c r="S95" i="2"/>
  <c r="AG95" i="2"/>
  <c r="BK95" i="2"/>
  <c r="BY95" i="2"/>
  <c r="AD96" i="2"/>
  <c r="AR96" i="2"/>
  <c r="BV96" i="2"/>
  <c r="K97" i="2"/>
  <c r="AO97" i="2"/>
  <c r="BC97" i="2"/>
  <c r="H98" i="2"/>
  <c r="V98" i="2"/>
  <c r="BN98" i="2"/>
</calcChain>
</file>

<file path=xl/sharedStrings.xml><?xml version="1.0" encoding="utf-8"?>
<sst xmlns="http://schemas.openxmlformats.org/spreadsheetml/2006/main" count="4030" uniqueCount="472">
  <si>
    <t>#abcde</t>
  </si>
  <si>
    <t>Uru5p_out</t>
  </si>
  <si>
    <t>Uru5p</t>
  </si>
  <si>
    <t>Uvru5p_out</t>
  </si>
  <si>
    <t>#ABCDEFGHIJ</t>
  </si>
  <si>
    <t>Uchor_out</t>
  </si>
  <si>
    <t>Uchor</t>
  </si>
  <si>
    <t>Uvchor_out</t>
  </si>
  <si>
    <t>#ABCDE</t>
  </si>
  <si>
    <t>UPro_L_out</t>
  </si>
  <si>
    <t>UPro_L</t>
  </si>
  <si>
    <t>UvPro_L_out</t>
  </si>
  <si>
    <t>#AB</t>
  </si>
  <si>
    <t>Uacetate_out</t>
  </si>
  <si>
    <t>Uacetate</t>
  </si>
  <si>
    <t>UvACETATE_out</t>
  </si>
  <si>
    <t>#ABC</t>
  </si>
  <si>
    <t>Uglyc_out</t>
  </si>
  <si>
    <t>Uglyc</t>
  </si>
  <si>
    <t>UvGLYC_out</t>
  </si>
  <si>
    <t>#ABCD</t>
  </si>
  <si>
    <t>Uimp3_out</t>
  </si>
  <si>
    <t>Uimp3</t>
  </si>
  <si>
    <t>Uvimp3_out</t>
  </si>
  <si>
    <t>#ABCDEF</t>
  </si>
  <si>
    <t>Uglycogen_out</t>
  </si>
  <si>
    <t>Ug6p</t>
  </si>
  <si>
    <t>UvGLYCOGEN_out</t>
  </si>
  <si>
    <t>Ulps</t>
  </si>
  <si>
    <t>UvLPS_out</t>
  </si>
  <si>
    <t>Uwall4_out</t>
  </si>
  <si>
    <t>Uwall4</t>
  </si>
  <si>
    <t>UvWALL4_out</t>
  </si>
  <si>
    <t>#ABCDEFGH</t>
  </si>
  <si>
    <t>Uwall3_out</t>
  </si>
  <si>
    <t>Uwall3</t>
  </si>
  <si>
    <t>UvWALL3_out</t>
  </si>
  <si>
    <t>#ABCDEFG</t>
  </si>
  <si>
    <t>Uwall2_out</t>
  </si>
  <si>
    <t>Uwall2</t>
  </si>
  <si>
    <t>UvWALL2_out</t>
  </si>
  <si>
    <t>Uwall1_out</t>
  </si>
  <si>
    <t>Uwall1</t>
  </si>
  <si>
    <t>UvWALL1_out</t>
  </si>
  <si>
    <t>#A</t>
  </si>
  <si>
    <t>Uco2_out</t>
  </si>
  <si>
    <t>Uco2</t>
  </si>
  <si>
    <t>UvCO2_out</t>
  </si>
  <si>
    <t>Ufat_out</t>
  </si>
  <si>
    <t>Uaccoa</t>
  </si>
  <si>
    <t>UvFAT_out</t>
  </si>
  <si>
    <t>#ABbCDc</t>
  </si>
  <si>
    <t>Uile_L_out</t>
  </si>
  <si>
    <t>Uile_L</t>
  </si>
  <si>
    <t>UvILE_L_out</t>
  </si>
  <si>
    <t>#abBCDE</t>
  </si>
  <si>
    <t>Uleu_L_out</t>
  </si>
  <si>
    <t>Uleu_L</t>
  </si>
  <si>
    <t>UvLEU_L_out</t>
  </si>
  <si>
    <t>Uval_L_out</t>
  </si>
  <si>
    <t>Uval_L</t>
  </si>
  <si>
    <t>UvVAL_L_out</t>
  </si>
  <si>
    <t>#ABCDEFGHI</t>
  </si>
  <si>
    <t>Uphe_L_out</t>
  </si>
  <si>
    <t>Uphe_L</t>
  </si>
  <si>
    <t>UvPHE_L_out</t>
  </si>
  <si>
    <t>Uthr_L_out</t>
  </si>
  <si>
    <t>Uthr_L</t>
  </si>
  <si>
    <t>UvTHR_L_out</t>
  </si>
  <si>
    <t>Ulys_L_out</t>
  </si>
  <si>
    <t>Ulys_L</t>
  </si>
  <si>
    <t>UvLYS_L_out</t>
  </si>
  <si>
    <t>Uhis_L_out</t>
  </si>
  <si>
    <t>Uhis_L</t>
  </si>
  <si>
    <t>UvHID_L_out</t>
  </si>
  <si>
    <t>Ugly_out</t>
  </si>
  <si>
    <t>Ugly</t>
  </si>
  <si>
    <t>UvGLY_L_out</t>
  </si>
  <si>
    <t>User_L_out</t>
  </si>
  <si>
    <t>User_L</t>
  </si>
  <si>
    <t>UvSER_L_out</t>
  </si>
  <si>
    <t>Umlthf_out</t>
  </si>
  <si>
    <t>Umlthf</t>
  </si>
  <si>
    <t>UvFOL_L_out</t>
  </si>
  <si>
    <t>Ucys_L_out</t>
  </si>
  <si>
    <t>Ucys_L</t>
  </si>
  <si>
    <t>UvCYC_L_out</t>
  </si>
  <si>
    <t>Uasp_L_out</t>
  </si>
  <si>
    <t>Uasp_L</t>
  </si>
  <si>
    <t>UvASP_L_out</t>
  </si>
  <si>
    <t>Uala_L_out</t>
  </si>
  <si>
    <t>Uala_L</t>
  </si>
  <si>
    <t>UvALA_L_out</t>
  </si>
  <si>
    <t>Uarg_L_out</t>
  </si>
  <si>
    <t>Uarg_L</t>
  </si>
  <si>
    <t>UvARG_L_out</t>
  </si>
  <si>
    <t>Uglu_L_out</t>
  </si>
  <si>
    <t>Uglu_L</t>
  </si>
  <si>
    <t>UvGLU_L_out</t>
  </si>
  <si>
    <t>Umet_L_out</t>
  </si>
  <si>
    <t>Umet_L</t>
  </si>
  <si>
    <t>UvMET_L_out</t>
  </si>
  <si>
    <t>//Output flux</t>
  </si>
  <si>
    <t>#ABCabc</t>
  </si>
  <si>
    <t>#abc</t>
  </si>
  <si>
    <t>UvWALL4</t>
  </si>
  <si>
    <t>#ABCabcde</t>
  </si>
  <si>
    <t>UvWALL3</t>
  </si>
  <si>
    <t>#ABCDabc</t>
  </si>
  <si>
    <t>Upyr</t>
  </si>
  <si>
    <t>UvWALL2</t>
  </si>
  <si>
    <t>#ABCDEFab</t>
  </si>
  <si>
    <t>#ab</t>
  </si>
  <si>
    <t>UvWALL1</t>
  </si>
  <si>
    <t>//Cell Wall (Peptidoglycan)</t>
  </si>
  <si>
    <t>#abcd</t>
  </si>
  <si>
    <t>Ufum</t>
  </si>
  <si>
    <t>Uimp2</t>
  </si>
  <si>
    <t>UvRNA1c</t>
  </si>
  <si>
    <t>#ABCa</t>
  </si>
  <si>
    <t>#a</t>
  </si>
  <si>
    <t>Uimp1</t>
  </si>
  <si>
    <t>UvRNA1b</t>
  </si>
  <si>
    <t>#aAB</t>
  </si>
  <si>
    <t>UvRNA1a</t>
  </si>
  <si>
    <t>// RNA production</t>
  </si>
  <si>
    <t>UvIsoLEU</t>
  </si>
  <si>
    <t>Umob_3</t>
  </si>
  <si>
    <t>UvLEU</t>
  </si>
  <si>
    <t>UvVAL2</t>
  </si>
  <si>
    <t>#abBCc</t>
  </si>
  <si>
    <t>UvVAL1</t>
  </si>
  <si>
    <t>//Valine, Leucine and Isoleucine Metabolism</t>
  </si>
  <si>
    <t>#IHJBCDEFG</t>
  </si>
  <si>
    <t>UvPHE</t>
  </si>
  <si>
    <t>#abcdefgBAC</t>
  </si>
  <si>
    <t>#abcdefg</t>
  </si>
  <si>
    <t>Uskm5p</t>
  </si>
  <si>
    <t>Upep</t>
  </si>
  <si>
    <t>UvTYR2</t>
  </si>
  <si>
    <t>#abDCBAc</t>
  </si>
  <si>
    <t>Ue4p</t>
  </si>
  <si>
    <t>UvTYR1</t>
  </si>
  <si>
    <t>//TYR, Tryptohpan and Phenylalanine Metabolism</t>
  </si>
  <si>
    <t>#CD</t>
  </si>
  <si>
    <t>UvTHR2</t>
  </si>
  <si>
    <t>UvTHR1</t>
  </si>
  <si>
    <t>#ABCDcb</t>
  </si>
  <si>
    <t>UvLYS</t>
  </si>
  <si>
    <t>//Threonine and Lysine Metabolism</t>
  </si>
  <si>
    <t>#abcdA</t>
  </si>
  <si>
    <t>UvMET1</t>
  </si>
  <si>
    <t>//Methionine Metabolism</t>
  </si>
  <si>
    <t>#edcbaA</t>
  </si>
  <si>
    <t>UvHIS</t>
  </si>
  <si>
    <t>//Histidine Metabolism</t>
  </si>
  <si>
    <t>#C</t>
  </si>
  <si>
    <t>UvSER2</t>
  </si>
  <si>
    <t>Upg_3</t>
  </si>
  <si>
    <t>UvSER1</t>
  </si>
  <si>
    <t>//Glycine and Serine Metabolism</t>
  </si>
  <si>
    <t>UvFOL2</t>
  </si>
  <si>
    <t>#B</t>
  </si>
  <si>
    <t>UvFOL1</t>
  </si>
  <si>
    <t>//Folate Metabolism</t>
  </si>
  <si>
    <t>UvCYS1</t>
  </si>
  <si>
    <t>//Cysteine Metabolism</t>
  </si>
  <si>
    <t>Uoaa</t>
  </si>
  <si>
    <t>UvASP1</t>
  </si>
  <si>
    <t>UvALA1</t>
  </si>
  <si>
    <t>//Alanine and Aspartate Metabolism</t>
  </si>
  <si>
    <t>Ucitr_L</t>
  </si>
  <si>
    <t>UvARG2</t>
  </si>
  <si>
    <t>//Arginine and Proline Metabolism</t>
  </si>
  <si>
    <t>Uakg</t>
  </si>
  <si>
    <t>UvGLU1</t>
  </si>
  <si>
    <t>//Glutamate Metabolism</t>
  </si>
  <si>
    <t>#ABb</t>
  </si>
  <si>
    <t>Uglx</t>
  </si>
  <si>
    <t>UvALTC4</t>
  </si>
  <si>
    <t>Ug3p</t>
  </si>
  <si>
    <t>UvALTC3</t>
  </si>
  <si>
    <t>//ALTERNATE CARBON METABOLISM</t>
  </si>
  <si>
    <t>#abcA</t>
  </si>
  <si>
    <t>UvAPR4</t>
  </si>
  <si>
    <t>#D</t>
  </si>
  <si>
    <t>Umal</t>
  </si>
  <si>
    <t>UvAPR3</t>
  </si>
  <si>
    <t>#abBA</t>
  </si>
  <si>
    <t>UvAPR2</t>
  </si>
  <si>
    <t>#FCDE</t>
  </si>
  <si>
    <t>Usucc</t>
  </si>
  <si>
    <t>Uicit</t>
  </si>
  <si>
    <t>UvAPR1</t>
  </si>
  <si>
    <t>//ANAPLEROTIC REACTIONS</t>
  </si>
  <si>
    <t>UvTCA6</t>
  </si>
  <si>
    <t>#DCBA</t>
  </si>
  <si>
    <t>UvTCA5b</t>
  </si>
  <si>
    <t>UvTCA5a</t>
  </si>
  <si>
    <t>UvTCA4</t>
  </si>
  <si>
    <t>#BCDE</t>
  </si>
  <si>
    <t>UvTCA3a</t>
  </si>
  <si>
    <t>#F</t>
  </si>
  <si>
    <t>UvTCA2</t>
  </si>
  <si>
    <t>Ucit</t>
  </si>
  <si>
    <t>UvACONT</t>
  </si>
  <si>
    <t>#dcbBAa</t>
  </si>
  <si>
    <t>UvTCA1</t>
  </si>
  <si>
    <t>//TCA CYCLE</t>
  </si>
  <si>
    <t>#BC</t>
  </si>
  <si>
    <t>UvACETATE</t>
  </si>
  <si>
    <t>UvPYR1</t>
  </si>
  <si>
    <t>//PYRUVATE METABOLISM</t>
  </si>
  <si>
    <t>#cde</t>
  </si>
  <si>
    <t>#abABCD</t>
  </si>
  <si>
    <t>UvPEN6</t>
  </si>
  <si>
    <t>#abcABC</t>
  </si>
  <si>
    <t>#defg</t>
  </si>
  <si>
    <t>Us7p</t>
  </si>
  <si>
    <t>UvPEN5</t>
  </si>
  <si>
    <t>#abABCDE</t>
  </si>
  <si>
    <t>UvPEN4</t>
  </si>
  <si>
    <t>#BCDEF</t>
  </si>
  <si>
    <t>Upgc_6</t>
  </si>
  <si>
    <t>UvPEN3</t>
  </si>
  <si>
    <t>//PENTOSE PHOSPHATE PATHWAY</t>
  </si>
  <si>
    <t>UvED7</t>
  </si>
  <si>
    <t>UvED6</t>
  </si>
  <si>
    <t>UvED5</t>
  </si>
  <si>
    <t>UvED4</t>
  </si>
  <si>
    <t>#DEF</t>
  </si>
  <si>
    <t>UvED3</t>
  </si>
  <si>
    <t>UvED2</t>
  </si>
  <si>
    <t>//Entner-Doudoroff Pathway</t>
  </si>
  <si>
    <t>UG_SH</t>
  </si>
  <si>
    <t>UvORN7</t>
  </si>
  <si>
    <t>UvORN6</t>
  </si>
  <si>
    <t>Uorn_L</t>
  </si>
  <si>
    <t>UvORN5</t>
  </si>
  <si>
    <t>#ABCDEa</t>
  </si>
  <si>
    <t>UvORN4</t>
  </si>
  <si>
    <t>UvORN3</t>
  </si>
  <si>
    <t>UvORN2</t>
  </si>
  <si>
    <t>//Ornithine Metabolism</t>
  </si>
  <si>
    <t>Uorn_e</t>
  </si>
  <si>
    <t>UvUPT_ORN</t>
  </si>
  <si>
    <t>Uglu_e</t>
  </si>
  <si>
    <t>UvUPT_GLU</t>
  </si>
  <si>
    <t>Uasp_e</t>
  </si>
  <si>
    <t>UvUPT_ASP</t>
  </si>
  <si>
    <t>Uarg_e</t>
  </si>
  <si>
    <t>UvUPT_ARG</t>
  </si>
  <si>
    <t>Uala_e</t>
  </si>
  <si>
    <t>UvUPT_ALA</t>
  </si>
  <si>
    <t>//SUBSTRATE UPTAKE</t>
  </si>
  <si>
    <t>//Start of U-labeled Model</t>
  </si>
  <si>
    <t>chor_out</t>
  </si>
  <si>
    <t>chor</t>
  </si>
  <si>
    <t>vchor_out</t>
  </si>
  <si>
    <t>Pro_L_out</t>
  </si>
  <si>
    <t>Pro_L</t>
  </si>
  <si>
    <t>vPro_L_out</t>
  </si>
  <si>
    <t>acetate_out</t>
  </si>
  <si>
    <t>acetate</t>
  </si>
  <si>
    <t>vACETATE_out</t>
  </si>
  <si>
    <t>glyc_out</t>
  </si>
  <si>
    <t>glyc</t>
  </si>
  <si>
    <t>vGLYC_out</t>
  </si>
  <si>
    <t>ru5p_out</t>
  </si>
  <si>
    <t>ru5p</t>
  </si>
  <si>
    <t>vru5p_out</t>
  </si>
  <si>
    <t>imp3_out</t>
  </si>
  <si>
    <t>imp3</t>
  </si>
  <si>
    <t>vimp3_out</t>
  </si>
  <si>
    <t>glycogen_out</t>
  </si>
  <si>
    <t>g6p</t>
  </si>
  <si>
    <t>vGLYCOGEN_out</t>
  </si>
  <si>
    <t>lps</t>
  </si>
  <si>
    <t>vLPS_out</t>
  </si>
  <si>
    <t>wall4_out</t>
  </si>
  <si>
    <t>wall4</t>
  </si>
  <si>
    <t>vWALL4_out</t>
  </si>
  <si>
    <t>wall3_out</t>
  </si>
  <si>
    <t>wall3</t>
  </si>
  <si>
    <t>vWALL3_out</t>
  </si>
  <si>
    <t>wall2_out</t>
  </si>
  <si>
    <t>wall2</t>
  </si>
  <si>
    <t>vWALL2_out</t>
  </si>
  <si>
    <t>wall1_out</t>
  </si>
  <si>
    <t>wall1</t>
  </si>
  <si>
    <t>vWALL1_out</t>
  </si>
  <si>
    <t>co2_out</t>
  </si>
  <si>
    <t>co2</t>
  </si>
  <si>
    <t>vCO2_out</t>
  </si>
  <si>
    <t>fat_out</t>
  </si>
  <si>
    <t>accoa</t>
  </si>
  <si>
    <t>vFAT_out</t>
  </si>
  <si>
    <t>ile_L_out</t>
  </si>
  <si>
    <t>ile_L</t>
  </si>
  <si>
    <t>vILE_L_out</t>
  </si>
  <si>
    <t>leu_L_out</t>
  </si>
  <si>
    <t>leu_L</t>
  </si>
  <si>
    <t>vLEU_L_out</t>
  </si>
  <si>
    <t>val_L_out</t>
  </si>
  <si>
    <t>val_L</t>
  </si>
  <si>
    <t>vVAL_L_out</t>
  </si>
  <si>
    <t>phe_L_out</t>
  </si>
  <si>
    <t>phe_L</t>
  </si>
  <si>
    <t>vPHE_L_out</t>
  </si>
  <si>
    <t>thr_L_out</t>
  </si>
  <si>
    <t>thr_L</t>
  </si>
  <si>
    <t>vTHR_L_out</t>
  </si>
  <si>
    <t>lys_L_out</t>
  </si>
  <si>
    <t>lys_L</t>
  </si>
  <si>
    <t>vLYS_L_out</t>
  </si>
  <si>
    <t>his_L_out</t>
  </si>
  <si>
    <t>his_L</t>
  </si>
  <si>
    <t>vHID_L_out</t>
  </si>
  <si>
    <t>gly_out</t>
  </si>
  <si>
    <t>gly</t>
  </si>
  <si>
    <t>vGLY_L_out</t>
  </si>
  <si>
    <t>ser_L_out</t>
  </si>
  <si>
    <t>ser_L</t>
  </si>
  <si>
    <t>vSER_L_out</t>
  </si>
  <si>
    <t>mlthf_out</t>
  </si>
  <si>
    <t>mlthf</t>
  </si>
  <si>
    <t>vFOL_L_out</t>
  </si>
  <si>
    <t>cys_L_out</t>
  </si>
  <si>
    <t>cys_L</t>
  </si>
  <si>
    <t>vCYC_L_out</t>
  </si>
  <si>
    <t>asp_L_out</t>
  </si>
  <si>
    <t>asp_L</t>
  </si>
  <si>
    <t>vASP_L_out</t>
  </si>
  <si>
    <t>ala_L_out</t>
  </si>
  <si>
    <t>ala_L</t>
  </si>
  <si>
    <t>vALA_L_out</t>
  </si>
  <si>
    <t>arg_L_out</t>
  </si>
  <si>
    <t>arg_L</t>
  </si>
  <si>
    <t>vARG_L_out</t>
  </si>
  <si>
    <t>glu_L_out</t>
  </si>
  <si>
    <t>glu_L</t>
  </si>
  <si>
    <t>vGLU_L_out</t>
  </si>
  <si>
    <t>met_L_out</t>
  </si>
  <si>
    <t>met_L</t>
  </si>
  <si>
    <t>vMET_L_out</t>
  </si>
  <si>
    <t>vWALL4</t>
  </si>
  <si>
    <t>vWALL3</t>
  </si>
  <si>
    <t>pyr</t>
  </si>
  <si>
    <t>vWALL2</t>
  </si>
  <si>
    <t>vWALL1</t>
  </si>
  <si>
    <t>fum</t>
  </si>
  <si>
    <t>imp2</t>
  </si>
  <si>
    <t>vRNA1c</t>
  </si>
  <si>
    <t>imp1</t>
  </si>
  <si>
    <t>vRNA1b</t>
  </si>
  <si>
    <t>vRNA1a</t>
  </si>
  <si>
    <t>vIsoLEU</t>
  </si>
  <si>
    <t>mob_3</t>
  </si>
  <si>
    <t>vLEU</t>
  </si>
  <si>
    <t>vVAL2</t>
  </si>
  <si>
    <t>vVAL1</t>
  </si>
  <si>
    <t>vPHE</t>
  </si>
  <si>
    <t>skm5p</t>
  </si>
  <si>
    <t>pep</t>
  </si>
  <si>
    <t>vTYR2</t>
  </si>
  <si>
    <t>e4p</t>
  </si>
  <si>
    <t>vTYR1</t>
  </si>
  <si>
    <t>vTHR2</t>
  </si>
  <si>
    <t>vTHR1</t>
  </si>
  <si>
    <t>vLYS</t>
  </si>
  <si>
    <t>vMET1</t>
  </si>
  <si>
    <t>vHIS</t>
  </si>
  <si>
    <t>vSER2</t>
  </si>
  <si>
    <t>pg_3</t>
  </si>
  <si>
    <t>vSER1</t>
  </si>
  <si>
    <t>vFOL2</t>
  </si>
  <si>
    <t>vFOL1</t>
  </si>
  <si>
    <t>vCYS1</t>
  </si>
  <si>
    <t>oaa</t>
  </si>
  <si>
    <t>vASP1</t>
  </si>
  <si>
    <t>vALA1</t>
  </si>
  <si>
    <t>citr_L</t>
  </si>
  <si>
    <t>vARG2</t>
  </si>
  <si>
    <t>akg</t>
  </si>
  <si>
    <t>vGLU1</t>
  </si>
  <si>
    <t>glx</t>
  </si>
  <si>
    <t>vALTC4</t>
  </si>
  <si>
    <t>g3p</t>
  </si>
  <si>
    <t>vALTC3</t>
  </si>
  <si>
    <t>vAPR4</t>
  </si>
  <si>
    <t>mal</t>
  </si>
  <si>
    <t>vAPR3</t>
  </si>
  <si>
    <t>vAPR2</t>
  </si>
  <si>
    <t>succ</t>
  </si>
  <si>
    <t>icit</t>
  </si>
  <si>
    <t>vAPR1</t>
  </si>
  <si>
    <t>vTCA6</t>
  </si>
  <si>
    <t>vTCA5b</t>
  </si>
  <si>
    <t>vTCA5a</t>
  </si>
  <si>
    <t>vTCA4</t>
  </si>
  <si>
    <t>vTCA3a</t>
  </si>
  <si>
    <t>vTCA2</t>
  </si>
  <si>
    <t>cit</t>
  </si>
  <si>
    <t>vACONT</t>
  </si>
  <si>
    <t>vTCA1</t>
  </si>
  <si>
    <t>vACETATE</t>
  </si>
  <si>
    <t>vPYR1</t>
  </si>
  <si>
    <t>vPEN6</t>
  </si>
  <si>
    <t>s7p</t>
  </si>
  <si>
    <t>vPEN5</t>
  </si>
  <si>
    <t>vPEN4</t>
  </si>
  <si>
    <t>pgc_6</t>
  </si>
  <si>
    <t>vPEN3</t>
  </si>
  <si>
    <t>vED7</t>
  </si>
  <si>
    <t>vED6</t>
  </si>
  <si>
    <t>vED5</t>
  </si>
  <si>
    <t>vED4</t>
  </si>
  <si>
    <t>vED3</t>
  </si>
  <si>
    <t>vED2</t>
  </si>
  <si>
    <t>//</t>
  </si>
  <si>
    <t>glc</t>
  </si>
  <si>
    <t>vED1</t>
  </si>
  <si>
    <t>//PA lacks phosphofructokinase, so no glycolysis</t>
  </si>
  <si>
    <t>G_SH</t>
  </si>
  <si>
    <t>vORN7</t>
  </si>
  <si>
    <t>vORN6</t>
  </si>
  <si>
    <t>orn_L</t>
  </si>
  <si>
    <t>vORN5</t>
  </si>
  <si>
    <t>vORN4</t>
  </si>
  <si>
    <t>vORN3</t>
  </si>
  <si>
    <t>vORN2</t>
  </si>
  <si>
    <t>orn_e</t>
  </si>
  <si>
    <t>vUPT_ORN</t>
  </si>
  <si>
    <t>glu_e</t>
  </si>
  <si>
    <t>vUPT_GLU</t>
  </si>
  <si>
    <t>asp_e</t>
  </si>
  <si>
    <t>vUPT_ASP</t>
  </si>
  <si>
    <t>arg_e</t>
  </si>
  <si>
    <t>vUPT_ARG</t>
  </si>
  <si>
    <t>ala_e</t>
  </si>
  <si>
    <t>vUPT_ALA</t>
  </si>
  <si>
    <t>PRODUCT_2</t>
  </si>
  <si>
    <t>PRODUCT_1</t>
  </si>
  <si>
    <t>EDUCT_2</t>
  </si>
  <si>
    <t>EDUCT_1</t>
  </si>
  <si>
    <t>FLUX_NAME</t>
  </si>
  <si>
    <t>NETWORK</t>
  </si>
  <si>
    <t>orn_L_out</t>
  </si>
  <si>
    <t>UvOrn_out</t>
  </si>
  <si>
    <t>vOrn_out</t>
  </si>
  <si>
    <t>PA01</t>
  </si>
  <si>
    <t>AA2</t>
  </si>
  <si>
    <t>AA43</t>
  </si>
  <si>
    <t>AA44</t>
  </si>
  <si>
    <t>AMT30</t>
  </si>
  <si>
    <t>AMT34</t>
  </si>
  <si>
    <t>LES400</t>
  </si>
  <si>
    <t>Fluxes</t>
  </si>
  <si>
    <t>Net</t>
  </si>
  <si>
    <t>CI90</t>
  </si>
  <si>
    <t>Xch</t>
  </si>
  <si>
    <t>Cs</t>
  </si>
  <si>
    <t>Net C-mol</t>
  </si>
  <si>
    <t>C-mol CI</t>
  </si>
  <si>
    <t>Input Basis</t>
  </si>
  <si>
    <t>Input CI</t>
  </si>
  <si>
    <t>Arrow size</t>
  </si>
  <si>
    <t>AMT 0023-34</t>
  </si>
  <si>
    <t>AMT 0023-30</t>
  </si>
  <si>
    <t>VALUE</t>
  </si>
  <si>
    <t>DEVIATION</t>
  </si>
  <si>
    <t>LES 400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</si>
</sst>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"/>
    <numFmt numFmtId="165" formatCode="0.000"/>
  </numFmts>
  <fonts count="10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Calibri"/>
      <family val="2"/>
    </font>
    <font>
      <sz val="11"/>
      <color indexed="8"/>
      <name val="Calibri"/>
      <family val="2"/>
    </font>
    <font>
      <b/>
      <sz val="11"/>
      <color theme="1"/>
      <name val="Calibri"/>
      <family val="2"/>
      <scheme val="minor"/>
    </font>
    <font>
      <b/>
      <sz val="12"/>
      <name val="Arial"/>
      <family val="2"/>
    </font>
    <font>
      <b/>
      <sz val="12"/>
      <color indexed="8"/>
      <name val="Arial"/>
      <family val="2"/>
    </font>
    <font>
      <b/>
      <sz val="12"/>
      <color rgb="FF000000"/>
      <name val="Arial"/>
      <family val="2"/>
    </font>
    <font>
      <sz val="11"/>
      <color theme="1"/>
      <name val="Calibri"/>
      <family val="2"/>
    </font>
    <font>
      <b/>
      <sz val="11"/>
      <color rgb="FF000000"/>
      <name val="Calibri"/>
      <family val="2"/>
    </font>
  </fonts>
  <fills count="9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D8E4BC"/>
        <bgColor rgb="FF000000"/>
      </patternFill>
    </fill>
    <fill>
      <patternFill patternType="solid">
        <fgColor rgb="FFE26B0A"/>
        <bgColor rgb="FF000000"/>
      </patternFill>
    </fill>
    <fill>
      <patternFill patternType="solid">
        <fgColor rgb="FFDAEEF3"/>
        <bgColor rgb="FF000000"/>
      </patternFill>
    </fill>
  </fills>
  <borders count="4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8">
    <xf numFmtId="0" fontId="0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</cellStyleXfs>
  <cellXfs count="229">
    <xf numFmtId="0" fontId="0" fillId="0" borderId="0" xfId="0"/>
    <xf numFmtId="0" fontId="1" fillId="0" borderId="0" xfId="1"/>
    <xf numFmtId="0" fontId="1" fillId="0" borderId="0" xfId="1" applyFill="1"/>
    <xf numFmtId="0" fontId="2" fillId="0" borderId="0" xfId="1" applyFont="1" applyFill="1"/>
    <xf numFmtId="0" fontId="1" fillId="0" borderId="0" xfId="1" applyFont="1" applyFill="1"/>
    <xf numFmtId="0" fontId="3" fillId="0" borderId="0" xfId="2" applyFont="1" applyFill="1"/>
    <xf numFmtId="0" fontId="5" fillId="2" borderId="1" xfId="0" applyFont="1" applyFill="1" applyBorder="1" applyAlignment="1">
      <alignment horizontal="center"/>
    </xf>
    <xf numFmtId="0" fontId="5" fillId="2" borderId="2" xfId="0" applyFont="1" applyFill="1" applyBorder="1" applyAlignment="1">
      <alignment horizontal="center"/>
    </xf>
    <xf numFmtId="0" fontId="5" fillId="2" borderId="2" xfId="0" applyFont="1" applyFill="1" applyBorder="1" applyAlignment="1"/>
    <xf numFmtId="0" fontId="5" fillId="2" borderId="3" xfId="0" applyFont="1" applyFill="1" applyBorder="1" applyAlignment="1"/>
    <xf numFmtId="0" fontId="5" fillId="2" borderId="3" xfId="0" applyFont="1" applyFill="1" applyBorder="1" applyAlignment="1">
      <alignment horizontal="center"/>
    </xf>
    <xf numFmtId="0" fontId="5" fillId="0" borderId="4" xfId="0" applyFont="1" applyFill="1" applyBorder="1" applyAlignment="1">
      <alignment horizontal="center"/>
    </xf>
    <xf numFmtId="4" fontId="5" fillId="0" borderId="5" xfId="0" applyNumberFormat="1" applyFont="1" applyBorder="1" applyAlignment="1">
      <alignment horizontal="center"/>
    </xf>
    <xf numFmtId="4" fontId="5" fillId="0" borderId="6" xfId="0" applyNumberFormat="1" applyFont="1" applyBorder="1" applyAlignment="1">
      <alignment horizontal="center"/>
    </xf>
    <xf numFmtId="4" fontId="5" fillId="0" borderId="4" xfId="0" applyNumberFormat="1" applyFont="1" applyBorder="1" applyAlignment="1">
      <alignment horizontal="center"/>
    </xf>
    <xf numFmtId="2" fontId="6" fillId="0" borderId="5" xfId="2" applyNumberFormat="1" applyFont="1" applyFill="1" applyBorder="1" applyAlignment="1">
      <alignment horizontal="center"/>
    </xf>
    <xf numFmtId="2" fontId="6" fillId="0" borderId="5" xfId="2" applyNumberFormat="1" applyFont="1" applyFill="1" applyBorder="1" applyAlignment="1">
      <alignment horizontal="center" wrapText="1"/>
    </xf>
    <xf numFmtId="4" fontId="6" fillId="0" borderId="5" xfId="2" applyNumberFormat="1" applyFont="1" applyFill="1" applyBorder="1" applyAlignment="1">
      <alignment horizontal="center"/>
    </xf>
    <xf numFmtId="4" fontId="6" fillId="0" borderId="6" xfId="2" applyNumberFormat="1" applyFont="1" applyFill="1" applyBorder="1" applyAlignment="1">
      <alignment horizontal="center"/>
    </xf>
    <xf numFmtId="0" fontId="0" fillId="0" borderId="7" xfId="0" applyBorder="1"/>
    <xf numFmtId="0" fontId="0" fillId="0" borderId="8" xfId="0" applyBorder="1"/>
    <xf numFmtId="0" fontId="0" fillId="0" borderId="9" xfId="0" applyBorder="1"/>
    <xf numFmtId="2" fontId="0" fillId="0" borderId="8" xfId="0" applyNumberFormat="1" applyBorder="1"/>
    <xf numFmtId="2" fontId="0" fillId="0" borderId="9" xfId="0" applyNumberFormat="1" applyBorder="1"/>
    <xf numFmtId="0" fontId="0" fillId="3" borderId="7" xfId="0" applyFill="1" applyBorder="1"/>
    <xf numFmtId="0" fontId="0" fillId="3" borderId="8" xfId="0" applyFill="1" applyBorder="1"/>
    <xf numFmtId="0" fontId="0" fillId="3" borderId="9" xfId="0" applyFill="1" applyBorder="1"/>
    <xf numFmtId="2" fontId="0" fillId="3" borderId="8" xfId="0" applyNumberFormat="1" applyFill="1" applyBorder="1"/>
    <xf numFmtId="2" fontId="0" fillId="3" borderId="9" xfId="0" applyNumberFormat="1" applyFill="1" applyBorder="1"/>
    <xf numFmtId="11" fontId="0" fillId="0" borderId="8" xfId="0" applyNumberFormat="1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2" fontId="0" fillId="0" borderId="11" xfId="0" applyNumberFormat="1" applyBorder="1"/>
    <xf numFmtId="2" fontId="0" fillId="0" borderId="12" xfId="0" applyNumberFormat="1" applyBorder="1"/>
    <xf numFmtId="0" fontId="4" fillId="0" borderId="13" xfId="0" applyFont="1" applyBorder="1"/>
    <xf numFmtId="0" fontId="4" fillId="0" borderId="14" xfId="0" applyFont="1" applyBorder="1"/>
    <xf numFmtId="0" fontId="4" fillId="0" borderId="15" xfId="0" applyFont="1" applyBorder="1"/>
    <xf numFmtId="2" fontId="4" fillId="0" borderId="14" xfId="0" applyNumberFormat="1" applyFont="1" applyBorder="1"/>
    <xf numFmtId="2" fontId="4" fillId="0" borderId="15" xfId="0" applyNumberFormat="1" applyFont="1" applyBorder="1"/>
    <xf numFmtId="11" fontId="4" fillId="0" borderId="14" xfId="0" applyNumberFormat="1" applyFont="1" applyBorder="1"/>
    <xf numFmtId="0" fontId="0" fillId="3" borderId="16" xfId="0" applyFill="1" applyBorder="1"/>
    <xf numFmtId="11" fontId="0" fillId="3" borderId="17" xfId="0" applyNumberFormat="1" applyFill="1" applyBorder="1"/>
    <xf numFmtId="0" fontId="0" fillId="3" borderId="17" xfId="0" applyFill="1" applyBorder="1"/>
    <xf numFmtId="0" fontId="0" fillId="3" borderId="18" xfId="0" applyFill="1" applyBorder="1"/>
    <xf numFmtId="2" fontId="0" fillId="3" borderId="17" xfId="0" applyNumberFormat="1" applyFill="1" applyBorder="1"/>
    <xf numFmtId="2" fontId="0" fillId="3" borderId="18" xfId="0" applyNumberFormat="1" applyFill="1" applyBorder="1"/>
    <xf numFmtId="11" fontId="0" fillId="0" borderId="10" xfId="0" applyNumberFormat="1" applyBorder="1"/>
    <xf numFmtId="0" fontId="0" fillId="0" borderId="10" xfId="0" applyFill="1" applyBorder="1"/>
    <xf numFmtId="0" fontId="4" fillId="0" borderId="13" xfId="0" applyFont="1" applyFill="1" applyBorder="1"/>
    <xf numFmtId="0" fontId="0" fillId="4" borderId="19" xfId="0" applyFill="1" applyBorder="1"/>
    <xf numFmtId="0" fontId="0" fillId="4" borderId="20" xfId="0" applyFill="1" applyBorder="1"/>
    <xf numFmtId="0" fontId="0" fillId="4" borderId="21" xfId="0" applyFill="1" applyBorder="1"/>
    <xf numFmtId="2" fontId="0" fillId="4" borderId="20" xfId="0" applyNumberFormat="1" applyFill="1" applyBorder="1"/>
    <xf numFmtId="2" fontId="0" fillId="4" borderId="21" xfId="0" applyNumberFormat="1" applyFill="1" applyBorder="1"/>
    <xf numFmtId="2" fontId="0" fillId="0" borderId="21" xfId="0" applyNumberFormat="1" applyBorder="1"/>
    <xf numFmtId="11" fontId="4" fillId="0" borderId="13" xfId="0" applyNumberFormat="1" applyFont="1" applyBorder="1"/>
    <xf numFmtId="11" fontId="0" fillId="0" borderId="7" xfId="0" applyNumberFormat="1" applyBorder="1"/>
    <xf numFmtId="0" fontId="0" fillId="0" borderId="7" xfId="0" applyFill="1" applyBorder="1"/>
    <xf numFmtId="0" fontId="0" fillId="4" borderId="10" xfId="0" applyFill="1" applyBorder="1"/>
    <xf numFmtId="0" fontId="0" fillId="4" borderId="11" xfId="0" applyFill="1" applyBorder="1"/>
    <xf numFmtId="0" fontId="0" fillId="4" borderId="12" xfId="0" applyFill="1" applyBorder="1"/>
    <xf numFmtId="2" fontId="0" fillId="4" borderId="11" xfId="0" applyNumberFormat="1" applyFill="1" applyBorder="1"/>
    <xf numFmtId="2" fontId="0" fillId="4" borderId="12" xfId="0" applyNumberFormat="1" applyFill="1" applyBorder="1"/>
    <xf numFmtId="11" fontId="0" fillId="4" borderId="11" xfId="0" applyNumberFormat="1" applyFill="1" applyBorder="1"/>
    <xf numFmtId="0" fontId="0" fillId="0" borderId="16" xfId="0" applyBorder="1"/>
    <xf numFmtId="11" fontId="0" fillId="0" borderId="17" xfId="0" applyNumberFormat="1" applyBorder="1"/>
    <xf numFmtId="0" fontId="0" fillId="0" borderId="17" xfId="0" applyBorder="1"/>
    <xf numFmtId="0" fontId="0" fillId="0" borderId="18" xfId="0" applyBorder="1"/>
    <xf numFmtId="0" fontId="0" fillId="0" borderId="16" xfId="0" applyFill="1" applyBorder="1"/>
    <xf numFmtId="2" fontId="0" fillId="0" borderId="17" xfId="0" applyNumberFormat="1" applyBorder="1"/>
    <xf numFmtId="2" fontId="0" fillId="0" borderId="18" xfId="0" applyNumberFormat="1" applyBorder="1"/>
    <xf numFmtId="11" fontId="0" fillId="0" borderId="16" xfId="0" applyNumberFormat="1" applyBorder="1"/>
    <xf numFmtId="11" fontId="0" fillId="0" borderId="11" xfId="0" applyNumberFormat="1" applyBorder="1"/>
    <xf numFmtId="11" fontId="0" fillId="3" borderId="7" xfId="0" applyNumberFormat="1" applyFill="1" applyBorder="1"/>
    <xf numFmtId="11" fontId="0" fillId="3" borderId="8" xfId="0" applyNumberFormat="1" applyFill="1" applyBorder="1"/>
    <xf numFmtId="0" fontId="4" fillId="3" borderId="13" xfId="0" applyFont="1" applyFill="1" applyBorder="1"/>
    <xf numFmtId="0" fontId="4" fillId="3" borderId="14" xfId="0" applyFont="1" applyFill="1" applyBorder="1"/>
    <xf numFmtId="0" fontId="4" fillId="3" borderId="15" xfId="0" applyFont="1" applyFill="1" applyBorder="1"/>
    <xf numFmtId="2" fontId="4" fillId="3" borderId="14" xfId="0" applyNumberFormat="1" applyFont="1" applyFill="1" applyBorder="1"/>
    <xf numFmtId="2" fontId="4" fillId="3" borderId="15" xfId="0" applyNumberFormat="1" applyFont="1" applyFill="1" applyBorder="1"/>
    <xf numFmtId="0" fontId="0" fillId="5" borderId="7" xfId="0" applyFill="1" applyBorder="1"/>
    <xf numFmtId="0" fontId="0" fillId="5" borderId="8" xfId="0" applyFill="1" applyBorder="1"/>
    <xf numFmtId="0" fontId="0" fillId="5" borderId="9" xfId="0" applyFill="1" applyBorder="1"/>
    <xf numFmtId="2" fontId="0" fillId="5" borderId="8" xfId="0" applyNumberFormat="1" applyFill="1" applyBorder="1"/>
    <xf numFmtId="2" fontId="0" fillId="5" borderId="9" xfId="0" applyNumberFormat="1" applyFill="1" applyBorder="1"/>
    <xf numFmtId="0" fontId="0" fillId="0" borderId="22" xfId="0" applyFill="1" applyBorder="1"/>
    <xf numFmtId="0" fontId="0" fillId="0" borderId="22" xfId="0" applyBorder="1"/>
    <xf numFmtId="0" fontId="0" fillId="0" borderId="23" xfId="0" applyBorder="1"/>
    <xf numFmtId="0" fontId="0" fillId="0" borderId="24" xfId="0" applyBorder="1"/>
    <xf numFmtId="2" fontId="0" fillId="0" borderId="23" xfId="0" applyNumberFormat="1" applyBorder="1"/>
    <xf numFmtId="2" fontId="0" fillId="0" borderId="24" xfId="0" applyNumberFormat="1" applyBorder="1"/>
    <xf numFmtId="0" fontId="5" fillId="6" borderId="1" xfId="0" applyFont="1" applyFill="1" applyBorder="1" applyAlignment="1">
      <alignment horizontal="center"/>
    </xf>
    <xf numFmtId="0" fontId="5" fillId="6" borderId="2" xfId="0" applyFont="1" applyFill="1" applyBorder="1" applyAlignment="1">
      <alignment horizontal="center"/>
    </xf>
    <xf numFmtId="0" fontId="5" fillId="6" borderId="3" xfId="0" applyFont="1" applyFill="1" applyBorder="1" applyAlignment="1">
      <alignment horizontal="center"/>
    </xf>
    <xf numFmtId="4" fontId="5" fillId="0" borderId="5" xfId="0" applyNumberFormat="1" applyFont="1" applyFill="1" applyBorder="1" applyAlignment="1">
      <alignment horizontal="center"/>
    </xf>
    <xf numFmtId="4" fontId="5" fillId="0" borderId="6" xfId="0" applyNumberFormat="1" applyFont="1" applyFill="1" applyBorder="1" applyAlignment="1">
      <alignment horizontal="center"/>
    </xf>
    <xf numFmtId="4" fontId="5" fillId="0" borderId="4" xfId="0" applyNumberFormat="1" applyFont="1" applyFill="1" applyBorder="1" applyAlignment="1">
      <alignment horizontal="center"/>
    </xf>
    <xf numFmtId="2" fontId="7" fillId="0" borderId="5" xfId="2" applyNumberFormat="1" applyFont="1" applyFill="1" applyBorder="1" applyAlignment="1">
      <alignment horizontal="center"/>
    </xf>
    <xf numFmtId="2" fontId="7" fillId="0" borderId="5" xfId="2" applyNumberFormat="1" applyFont="1" applyFill="1" applyBorder="1" applyAlignment="1">
      <alignment horizontal="center" wrapText="1"/>
    </xf>
    <xf numFmtId="4" fontId="7" fillId="0" borderId="5" xfId="2" applyNumberFormat="1" applyFont="1" applyFill="1" applyBorder="1" applyAlignment="1">
      <alignment horizontal="center"/>
    </xf>
    <xf numFmtId="4" fontId="7" fillId="0" borderId="6" xfId="2" applyNumberFormat="1" applyFont="1" applyFill="1" applyBorder="1" applyAlignment="1">
      <alignment horizontal="center"/>
    </xf>
    <xf numFmtId="0" fontId="8" fillId="0" borderId="7" xfId="0" applyFont="1" applyFill="1" applyBorder="1"/>
    <xf numFmtId="0" fontId="8" fillId="0" borderId="8" xfId="0" applyFont="1" applyFill="1" applyBorder="1"/>
    <xf numFmtId="0" fontId="8" fillId="0" borderId="9" xfId="0" applyFont="1" applyFill="1" applyBorder="1"/>
    <xf numFmtId="2" fontId="8" fillId="0" borderId="8" xfId="0" applyNumberFormat="1" applyFont="1" applyFill="1" applyBorder="1"/>
    <xf numFmtId="2" fontId="8" fillId="0" borderId="9" xfId="0" applyNumberFormat="1" applyFont="1" applyFill="1" applyBorder="1"/>
    <xf numFmtId="11" fontId="8" fillId="0" borderId="8" xfId="0" applyNumberFormat="1" applyFont="1" applyFill="1" applyBorder="1"/>
    <xf numFmtId="0" fontId="8" fillId="7" borderId="7" xfId="0" applyFont="1" applyFill="1" applyBorder="1"/>
    <xf numFmtId="0" fontId="8" fillId="7" borderId="8" xfId="0" applyFont="1" applyFill="1" applyBorder="1"/>
    <xf numFmtId="0" fontId="8" fillId="7" borderId="9" xfId="0" applyFont="1" applyFill="1" applyBorder="1"/>
    <xf numFmtId="2" fontId="8" fillId="7" borderId="8" xfId="0" applyNumberFormat="1" applyFont="1" applyFill="1" applyBorder="1"/>
    <xf numFmtId="2" fontId="8" fillId="7" borderId="9" xfId="0" applyNumberFormat="1" applyFont="1" applyFill="1" applyBorder="1"/>
    <xf numFmtId="11" fontId="8" fillId="7" borderId="8" xfId="0" applyNumberFormat="1" applyFont="1" applyFill="1" applyBorder="1"/>
    <xf numFmtId="0" fontId="8" fillId="0" borderId="10" xfId="0" applyFont="1" applyFill="1" applyBorder="1"/>
    <xf numFmtId="11" fontId="8" fillId="0" borderId="11" xfId="0" applyNumberFormat="1" applyFont="1" applyFill="1" applyBorder="1"/>
    <xf numFmtId="0" fontId="8" fillId="0" borderId="11" xfId="0" applyFont="1" applyFill="1" applyBorder="1"/>
    <xf numFmtId="0" fontId="8" fillId="0" borderId="12" xfId="0" applyFont="1" applyFill="1" applyBorder="1"/>
    <xf numFmtId="2" fontId="8" fillId="0" borderId="11" xfId="0" applyNumberFormat="1" applyFont="1" applyFill="1" applyBorder="1"/>
    <xf numFmtId="2" fontId="8" fillId="0" borderId="12" xfId="0" applyNumberFormat="1" applyFont="1" applyFill="1" applyBorder="1"/>
    <xf numFmtId="0" fontId="9" fillId="0" borderId="25" xfId="0" applyFont="1" applyFill="1" applyBorder="1"/>
    <xf numFmtId="0" fontId="9" fillId="0" borderId="26" xfId="0" applyFont="1" applyFill="1" applyBorder="1"/>
    <xf numFmtId="2" fontId="9" fillId="0" borderId="26" xfId="0" applyNumberFormat="1" applyFont="1" applyFill="1" applyBorder="1"/>
    <xf numFmtId="2" fontId="9" fillId="0" borderId="27" xfId="0" applyNumberFormat="1" applyFont="1" applyFill="1" applyBorder="1"/>
    <xf numFmtId="0" fontId="9" fillId="0" borderId="13" xfId="0" applyFont="1" applyFill="1" applyBorder="1"/>
    <xf numFmtId="0" fontId="9" fillId="0" borderId="14" xfId="0" applyFont="1" applyFill="1" applyBorder="1"/>
    <xf numFmtId="2" fontId="9" fillId="0" borderId="14" xfId="0" applyNumberFormat="1" applyFont="1" applyFill="1" applyBorder="1"/>
    <xf numFmtId="2" fontId="9" fillId="0" borderId="15" xfId="0" applyNumberFormat="1" applyFont="1" applyFill="1" applyBorder="1"/>
    <xf numFmtId="0" fontId="9" fillId="0" borderId="28" xfId="0" applyFont="1" applyFill="1" applyBorder="1"/>
    <xf numFmtId="0" fontId="9" fillId="0" borderId="29" xfId="0" applyFont="1" applyFill="1" applyBorder="1"/>
    <xf numFmtId="2" fontId="9" fillId="0" borderId="29" xfId="0" applyNumberFormat="1" applyFont="1" applyFill="1" applyBorder="1"/>
    <xf numFmtId="11" fontId="9" fillId="0" borderId="29" xfId="0" applyNumberFormat="1" applyFont="1" applyFill="1" applyBorder="1"/>
    <xf numFmtId="2" fontId="9" fillId="0" borderId="30" xfId="0" applyNumberFormat="1" applyFont="1" applyFill="1" applyBorder="1"/>
    <xf numFmtId="0" fontId="8" fillId="7" borderId="16" xfId="0" applyFont="1" applyFill="1" applyBorder="1"/>
    <xf numFmtId="11" fontId="8" fillId="7" borderId="17" xfId="0" applyNumberFormat="1" applyFont="1" applyFill="1" applyBorder="1"/>
    <xf numFmtId="0" fontId="8" fillId="7" borderId="17" xfId="0" applyFont="1" applyFill="1" applyBorder="1"/>
    <xf numFmtId="0" fontId="8" fillId="7" borderId="18" xfId="0" applyFont="1" applyFill="1" applyBorder="1"/>
    <xf numFmtId="2" fontId="8" fillId="7" borderId="17" xfId="0" applyNumberFormat="1" applyFont="1" applyFill="1" applyBorder="1"/>
    <xf numFmtId="2" fontId="8" fillId="7" borderId="18" xfId="0" applyNumberFormat="1" applyFont="1" applyFill="1" applyBorder="1"/>
    <xf numFmtId="11" fontId="8" fillId="0" borderId="10" xfId="0" applyNumberFormat="1" applyFont="1" applyFill="1" applyBorder="1"/>
    <xf numFmtId="0" fontId="9" fillId="0" borderId="15" xfId="0" applyFont="1" applyFill="1" applyBorder="1"/>
    <xf numFmtId="11" fontId="9" fillId="0" borderId="14" xfId="0" applyNumberFormat="1" applyFont="1" applyFill="1" applyBorder="1"/>
    <xf numFmtId="0" fontId="8" fillId="8" borderId="19" xfId="0" applyFont="1" applyFill="1" applyBorder="1"/>
    <xf numFmtId="0" fontId="8" fillId="8" borderId="20" xfId="0" applyFont="1" applyFill="1" applyBorder="1"/>
    <xf numFmtId="11" fontId="8" fillId="8" borderId="20" xfId="0" applyNumberFormat="1" applyFont="1" applyFill="1" applyBorder="1"/>
    <xf numFmtId="0" fontId="8" fillId="8" borderId="21" xfId="0" applyFont="1" applyFill="1" applyBorder="1"/>
    <xf numFmtId="2" fontId="8" fillId="8" borderId="20" xfId="0" applyNumberFormat="1" applyFont="1" applyFill="1" applyBorder="1"/>
    <xf numFmtId="2" fontId="8" fillId="8" borderId="21" xfId="0" applyNumberFormat="1" applyFont="1" applyFill="1" applyBorder="1"/>
    <xf numFmtId="11" fontId="9" fillId="0" borderId="13" xfId="0" applyNumberFormat="1" applyFont="1" applyFill="1" applyBorder="1"/>
    <xf numFmtId="11" fontId="8" fillId="0" borderId="7" xfId="0" applyNumberFormat="1" applyFont="1" applyFill="1" applyBorder="1"/>
    <xf numFmtId="0" fontId="8" fillId="8" borderId="10" xfId="0" applyFont="1" applyFill="1" applyBorder="1"/>
    <xf numFmtId="11" fontId="8" fillId="8" borderId="11" xfId="0" applyNumberFormat="1" applyFont="1" applyFill="1" applyBorder="1"/>
    <xf numFmtId="0" fontId="8" fillId="8" borderId="11" xfId="0" applyFont="1" applyFill="1" applyBorder="1"/>
    <xf numFmtId="0" fontId="8" fillId="8" borderId="12" xfId="0" applyFont="1" applyFill="1" applyBorder="1"/>
    <xf numFmtId="2" fontId="8" fillId="8" borderId="11" xfId="0" applyNumberFormat="1" applyFont="1" applyFill="1" applyBorder="1"/>
    <xf numFmtId="2" fontId="8" fillId="8" borderId="12" xfId="0" applyNumberFormat="1" applyFont="1" applyFill="1" applyBorder="1"/>
    <xf numFmtId="0" fontId="8" fillId="0" borderId="16" xfId="0" applyFont="1" applyFill="1" applyBorder="1"/>
    <xf numFmtId="0" fontId="8" fillId="0" borderId="17" xfId="0" applyFont="1" applyFill="1" applyBorder="1"/>
    <xf numFmtId="0" fontId="8" fillId="0" borderId="18" xfId="0" applyFont="1" applyFill="1" applyBorder="1"/>
    <xf numFmtId="2" fontId="8" fillId="0" borderId="17" xfId="0" applyNumberFormat="1" applyFont="1" applyFill="1" applyBorder="1"/>
    <xf numFmtId="2" fontId="8" fillId="0" borderId="18" xfId="0" applyNumberFormat="1" applyFont="1" applyFill="1" applyBorder="1"/>
    <xf numFmtId="11" fontId="8" fillId="0" borderId="17" xfId="0" applyNumberFormat="1" applyFont="1" applyFill="1" applyBorder="1"/>
    <xf numFmtId="0" fontId="9" fillId="0" borderId="27" xfId="0" applyFont="1" applyFill="1" applyBorder="1"/>
    <xf numFmtId="11" fontId="9" fillId="0" borderId="26" xfId="0" applyNumberFormat="1" applyFont="1" applyFill="1" applyBorder="1"/>
    <xf numFmtId="11" fontId="9" fillId="0" borderId="28" xfId="0" applyNumberFormat="1" applyFont="1" applyFill="1" applyBorder="1"/>
    <xf numFmtId="0" fontId="9" fillId="0" borderId="30" xfId="0" applyFont="1" applyFill="1" applyBorder="1"/>
    <xf numFmtId="11" fontId="8" fillId="0" borderId="16" xfId="0" applyNumberFormat="1" applyFont="1" applyFill="1" applyBorder="1"/>
    <xf numFmtId="11" fontId="8" fillId="7" borderId="7" xfId="0" applyNumberFormat="1" applyFont="1" applyFill="1" applyBorder="1"/>
    <xf numFmtId="0" fontId="9" fillId="7" borderId="13" xfId="0" applyFont="1" applyFill="1" applyBorder="1"/>
    <xf numFmtId="0" fontId="9" fillId="7" borderId="14" xfId="0" applyFont="1" applyFill="1" applyBorder="1"/>
    <xf numFmtId="0" fontId="9" fillId="7" borderId="15" xfId="0" applyFont="1" applyFill="1" applyBorder="1"/>
    <xf numFmtId="2" fontId="9" fillId="7" borderId="14" xfId="0" applyNumberFormat="1" applyFont="1" applyFill="1" applyBorder="1"/>
    <xf numFmtId="2" fontId="9" fillId="7" borderId="15" xfId="0" applyNumberFormat="1" applyFont="1" applyFill="1" applyBorder="1"/>
    <xf numFmtId="0" fontId="8" fillId="0" borderId="22" xfId="0" applyFont="1" applyFill="1" applyBorder="1"/>
    <xf numFmtId="0" fontId="8" fillId="0" borderId="23" xfId="0" applyFont="1" applyFill="1" applyBorder="1"/>
    <xf numFmtId="0" fontId="8" fillId="0" borderId="24" xfId="0" applyFont="1" applyFill="1" applyBorder="1"/>
    <xf numFmtId="2" fontId="8" fillId="0" borderId="23" xfId="0" applyNumberFormat="1" applyFont="1" applyFill="1" applyBorder="1"/>
    <xf numFmtId="2" fontId="8" fillId="0" borderId="24" xfId="0" applyNumberFormat="1" applyFont="1" applyFill="1" applyBorder="1"/>
    <xf numFmtId="0" fontId="8" fillId="0" borderId="31" xfId="0" applyFont="1" applyFill="1" applyBorder="1"/>
    <xf numFmtId="11" fontId="8" fillId="0" borderId="32" xfId="0" applyNumberFormat="1" applyFont="1" applyFill="1" applyBorder="1"/>
    <xf numFmtId="0" fontId="8" fillId="0" borderId="32" xfId="0" applyFont="1" applyFill="1" applyBorder="1"/>
    <xf numFmtId="0" fontId="0" fillId="0" borderId="0" xfId="0" applyFill="1"/>
    <xf numFmtId="0" fontId="0" fillId="0" borderId="33" xfId="0" applyFill="1" applyBorder="1"/>
    <xf numFmtId="0" fontId="3" fillId="0" borderId="33" xfId="2" applyFont="1" applyFill="1" applyBorder="1"/>
    <xf numFmtId="0" fontId="3" fillId="0" borderId="33" xfId="5" applyFill="1" applyBorder="1"/>
    <xf numFmtId="164" fontId="0" fillId="0" borderId="34" xfId="0" applyNumberFormat="1" applyFill="1" applyBorder="1"/>
    <xf numFmtId="0" fontId="0" fillId="0" borderId="4" xfId="0" applyFill="1" applyBorder="1" applyAlignment="1">
      <alignment horizontal="center"/>
    </xf>
    <xf numFmtId="0" fontId="0" fillId="0" borderId="6" xfId="0" applyFill="1" applyBorder="1" applyAlignment="1">
      <alignment horizontal="center"/>
    </xf>
    <xf numFmtId="164" fontId="0" fillId="0" borderId="7" xfId="0" applyNumberFormat="1" applyFill="1" applyBorder="1"/>
    <xf numFmtId="164" fontId="0" fillId="0" borderId="9" xfId="0" applyNumberFormat="1" applyFill="1" applyBorder="1"/>
    <xf numFmtId="0" fontId="0" fillId="0" borderId="35" xfId="0" applyFill="1" applyBorder="1" applyAlignment="1">
      <alignment horizontal="center"/>
    </xf>
    <xf numFmtId="0" fontId="0" fillId="0" borderId="37" xfId="0" applyFill="1" applyBorder="1" applyAlignment="1">
      <alignment horizontal="center"/>
    </xf>
    <xf numFmtId="164" fontId="0" fillId="0" borderId="33" xfId="0" applyNumberFormat="1" applyFill="1" applyBorder="1"/>
    <xf numFmtId="0" fontId="0" fillId="0" borderId="4" xfId="0" applyFill="1" applyBorder="1"/>
    <xf numFmtId="165" fontId="3" fillId="0" borderId="9" xfId="2" applyNumberFormat="1" applyFill="1" applyBorder="1"/>
    <xf numFmtId="165" fontId="3" fillId="0" borderId="9" xfId="5" applyNumberFormat="1" applyFill="1" applyBorder="1"/>
    <xf numFmtId="0" fontId="0" fillId="0" borderId="39" xfId="0" applyFill="1" applyBorder="1"/>
    <xf numFmtId="0" fontId="3" fillId="0" borderId="39" xfId="2" applyFont="1" applyFill="1" applyBorder="1"/>
    <xf numFmtId="0" fontId="3" fillId="0" borderId="39" xfId="5" applyFill="1" applyBorder="1"/>
    <xf numFmtId="0" fontId="0" fillId="0" borderId="40" xfId="0" applyFill="1" applyBorder="1"/>
    <xf numFmtId="0" fontId="0" fillId="0" borderId="26" xfId="0" applyFill="1" applyBorder="1" applyAlignment="1">
      <alignment horizontal="center"/>
    </xf>
    <xf numFmtId="0" fontId="0" fillId="0" borderId="27" xfId="0" applyFill="1" applyBorder="1" applyAlignment="1">
      <alignment horizontal="center"/>
    </xf>
    <xf numFmtId="164" fontId="0" fillId="0" borderId="4" xfId="0" applyNumberFormat="1" applyFill="1" applyBorder="1"/>
    <xf numFmtId="164" fontId="0" fillId="0" borderId="6" xfId="0" applyNumberFormat="1" applyFill="1" applyBorder="1"/>
    <xf numFmtId="165" fontId="1" fillId="0" borderId="7" xfId="6" applyNumberFormat="1" applyFill="1" applyBorder="1"/>
    <xf numFmtId="165" fontId="3" fillId="0" borderId="7" xfId="5" applyNumberFormat="1" applyFill="1" applyBorder="1"/>
    <xf numFmtId="165" fontId="0" fillId="0" borderId="22" xfId="0" applyNumberFormat="1" applyFill="1" applyBorder="1"/>
    <xf numFmtId="164" fontId="0" fillId="0" borderId="37" xfId="0" applyNumberFormat="1" applyFill="1" applyBorder="1"/>
    <xf numFmtId="165" fontId="3" fillId="0" borderId="33" xfId="2" applyNumberFormat="1" applyFill="1" applyBorder="1"/>
    <xf numFmtId="165" fontId="3" fillId="0" borderId="33" xfId="5" applyNumberFormat="1" applyFill="1" applyBorder="1"/>
    <xf numFmtId="165" fontId="3" fillId="0" borderId="38" xfId="5" applyNumberFormat="1" applyFill="1" applyBorder="1"/>
    <xf numFmtId="164" fontId="0" fillId="0" borderId="35" xfId="0" applyNumberFormat="1" applyFill="1" applyBorder="1"/>
    <xf numFmtId="165" fontId="1" fillId="0" borderId="34" xfId="6" applyNumberFormat="1" applyFill="1" applyBorder="1"/>
    <xf numFmtId="165" fontId="3" fillId="0" borderId="34" xfId="5" applyNumberFormat="1" applyFill="1" applyBorder="1"/>
    <xf numFmtId="165" fontId="0" fillId="0" borderId="36" xfId="0" applyNumberFormat="1" applyFill="1" applyBorder="1"/>
    <xf numFmtId="165" fontId="0" fillId="0" borderId="7" xfId="0" applyNumberFormat="1" applyFill="1" applyBorder="1"/>
    <xf numFmtId="165" fontId="0" fillId="0" borderId="33" xfId="0" applyNumberFormat="1" applyFill="1" applyBorder="1"/>
    <xf numFmtId="165" fontId="0" fillId="0" borderId="9" xfId="0" applyNumberFormat="1" applyFill="1" applyBorder="1"/>
    <xf numFmtId="165" fontId="0" fillId="0" borderId="34" xfId="0" applyNumberFormat="1" applyFill="1" applyBorder="1"/>
    <xf numFmtId="165" fontId="3" fillId="0" borderId="24" xfId="5" applyNumberFormat="1" applyFill="1" applyBorder="1"/>
    <xf numFmtId="165" fontId="1" fillId="0" borderId="7" xfId="4" applyNumberFormat="1" applyFill="1" applyBorder="1"/>
    <xf numFmtId="165" fontId="1" fillId="0" borderId="9" xfId="4" applyNumberFormat="1" applyFill="1" applyBorder="1"/>
    <xf numFmtId="165" fontId="1" fillId="0" borderId="34" xfId="4" applyNumberFormat="1" applyFill="1" applyBorder="1"/>
    <xf numFmtId="165" fontId="1" fillId="0" borderId="33" xfId="4" applyNumberFormat="1" applyFill="1" applyBorder="1"/>
    <xf numFmtId="165" fontId="1" fillId="0" borderId="34" xfId="7" applyNumberFormat="1" applyFill="1" applyBorder="1"/>
    <xf numFmtId="165" fontId="3" fillId="0" borderId="33" xfId="5" applyNumberFormat="1" applyFont="1" applyFill="1" applyBorder="1"/>
    <xf numFmtId="165" fontId="3" fillId="0" borderId="9" xfId="5" applyNumberFormat="1" applyFont="1" applyFill="1" applyBorder="1"/>
    <xf numFmtId="165" fontId="3" fillId="0" borderId="22" xfId="5" applyNumberFormat="1" applyFill="1" applyBorder="1"/>
    <xf numFmtId="165" fontId="3" fillId="0" borderId="36" xfId="5" applyNumberFormat="1" applyFill="1" applyBorder="1"/>
  </cellXfs>
  <cellStyles count="8">
    <cellStyle name="Normal" xfId="0" builtinId="0"/>
    <cellStyle name="Normal 2" xfId="1"/>
    <cellStyle name="Normal 3" xfId="3"/>
    <cellStyle name="Normal_C-bal PA" xfId="5"/>
    <cellStyle name="Normal_FLUX_MEASUREMENTS" xfId="4"/>
    <cellStyle name="Normal_FLUX_MEASUREMENTS_1" xfId="7"/>
    <cellStyle name="Normal_FLUX_MEASUREMENTS_FLUX_MEASUREMENTS" xfId="6"/>
    <cellStyle name="Normal_Sheet1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49"/>
  <sheetViews>
    <sheetView workbookViewId="0">
      <selection activeCell="G16" sqref="G16"/>
    </sheetView>
  </sheetViews>
  <sheetFormatPr defaultRowHeight="12.75" x14ac:dyDescent="0.2"/>
  <cols>
    <col min="1" max="1" width="9.140625" style="2"/>
    <col min="2" max="2" width="24.7109375" style="2" customWidth="1"/>
    <col min="3" max="3" width="20.42578125" style="2" customWidth="1"/>
    <col min="4" max="4" width="9.140625" style="2"/>
    <col min="5" max="5" width="15.7109375" style="2" customWidth="1"/>
    <col min="6" max="6" width="11.42578125" style="2" customWidth="1"/>
    <col min="7" max="16384" width="9.140625" style="1"/>
  </cols>
  <sheetData>
    <row r="1" spans="1:6" x14ac:dyDescent="0.2">
      <c r="A1" s="2" t="s">
        <v>446</v>
      </c>
    </row>
    <row r="2" spans="1:6" x14ac:dyDescent="0.2">
      <c r="B2" s="2" t="s">
        <v>445</v>
      </c>
      <c r="C2" s="2" t="s">
        <v>444</v>
      </c>
      <c r="D2" s="2" t="s">
        <v>443</v>
      </c>
      <c r="E2" s="2" t="s">
        <v>442</v>
      </c>
      <c r="F2" s="2" t="s">
        <v>441</v>
      </c>
    </row>
    <row r="4" spans="1:6" x14ac:dyDescent="0.2">
      <c r="A4" s="2" t="s">
        <v>254</v>
      </c>
    </row>
    <row r="5" spans="1:6" ht="15" x14ac:dyDescent="0.25">
      <c r="B5" s="5" t="s">
        <v>440</v>
      </c>
      <c r="C5" s="2" t="s">
        <v>439</v>
      </c>
      <c r="E5" s="2" t="s">
        <v>334</v>
      </c>
    </row>
    <row r="6" spans="1:6" x14ac:dyDescent="0.2">
      <c r="C6" s="2" t="s">
        <v>16</v>
      </c>
      <c r="E6" s="2" t="s">
        <v>16</v>
      </c>
    </row>
    <row r="8" spans="1:6" x14ac:dyDescent="0.2">
      <c r="B8" s="2" t="s">
        <v>438</v>
      </c>
      <c r="C8" s="2" t="s">
        <v>437</v>
      </c>
      <c r="E8" s="2" t="s">
        <v>337</v>
      </c>
    </row>
    <row r="9" spans="1:6" x14ac:dyDescent="0.2">
      <c r="C9" s="2" t="s">
        <v>24</v>
      </c>
      <c r="E9" s="2" t="s">
        <v>24</v>
      </c>
    </row>
    <row r="11" spans="1:6" x14ac:dyDescent="0.2">
      <c r="B11" s="2" t="s">
        <v>436</v>
      </c>
      <c r="C11" s="2" t="s">
        <v>435</v>
      </c>
      <c r="E11" s="2" t="s">
        <v>331</v>
      </c>
    </row>
    <row r="12" spans="1:6" x14ac:dyDescent="0.2">
      <c r="C12" s="2" t="s">
        <v>115</v>
      </c>
      <c r="E12" s="2" t="s">
        <v>115</v>
      </c>
    </row>
    <row r="14" spans="1:6" x14ac:dyDescent="0.2">
      <c r="B14" s="2" t="s">
        <v>434</v>
      </c>
      <c r="C14" s="2" t="s">
        <v>433</v>
      </c>
      <c r="E14" s="2" t="s">
        <v>340</v>
      </c>
    </row>
    <row r="15" spans="1:6" x14ac:dyDescent="0.2">
      <c r="C15" s="2" t="s">
        <v>8</v>
      </c>
      <c r="E15" s="2" t="s">
        <v>8</v>
      </c>
    </row>
    <row r="17" spans="1:6" x14ac:dyDescent="0.2">
      <c r="B17" s="2" t="s">
        <v>432</v>
      </c>
      <c r="C17" s="2" t="s">
        <v>431</v>
      </c>
      <c r="E17" s="2" t="s">
        <v>426</v>
      </c>
    </row>
    <row r="18" spans="1:6" x14ac:dyDescent="0.2">
      <c r="C18" s="2" t="s">
        <v>8</v>
      </c>
      <c r="E18" s="2" t="s">
        <v>8</v>
      </c>
    </row>
    <row r="19" spans="1:6" x14ac:dyDescent="0.2">
      <c r="A19" s="2" t="s">
        <v>243</v>
      </c>
    </row>
    <row r="20" spans="1:6" x14ac:dyDescent="0.2">
      <c r="B20" s="2" t="s">
        <v>430</v>
      </c>
      <c r="C20" s="2" t="s">
        <v>337</v>
      </c>
      <c r="E20" s="2" t="s">
        <v>426</v>
      </c>
      <c r="F20" s="2" t="s">
        <v>292</v>
      </c>
    </row>
    <row r="21" spans="1:6" x14ac:dyDescent="0.2">
      <c r="C21" s="2" t="s">
        <v>24</v>
      </c>
      <c r="E21" s="2" t="s">
        <v>8</v>
      </c>
      <c r="F21" s="2" t="s">
        <v>202</v>
      </c>
    </row>
    <row r="23" spans="1:6" x14ac:dyDescent="0.2">
      <c r="B23" s="2" t="s">
        <v>429</v>
      </c>
      <c r="C23" s="2" t="s">
        <v>426</v>
      </c>
      <c r="E23" s="2" t="s">
        <v>393</v>
      </c>
      <c r="F23" s="2" t="s">
        <v>292</v>
      </c>
    </row>
    <row r="24" spans="1:6" x14ac:dyDescent="0.2">
      <c r="C24" s="2" t="s">
        <v>8</v>
      </c>
      <c r="E24" s="2" t="s">
        <v>200</v>
      </c>
      <c r="F24" s="2" t="s">
        <v>44</v>
      </c>
    </row>
    <row r="26" spans="1:6" x14ac:dyDescent="0.2">
      <c r="B26" s="2" t="s">
        <v>428</v>
      </c>
      <c r="C26" s="2" t="s">
        <v>426</v>
      </c>
      <c r="D26" s="2" t="s">
        <v>292</v>
      </c>
      <c r="E26" s="2" t="s">
        <v>381</v>
      </c>
    </row>
    <row r="27" spans="1:6" x14ac:dyDescent="0.2">
      <c r="C27" s="2" t="s">
        <v>8</v>
      </c>
      <c r="D27" s="2" t="s">
        <v>120</v>
      </c>
      <c r="E27" s="2" t="s">
        <v>239</v>
      </c>
    </row>
    <row r="29" spans="1:6" x14ac:dyDescent="0.2">
      <c r="B29" s="2" t="s">
        <v>427</v>
      </c>
      <c r="C29" s="2" t="s">
        <v>426</v>
      </c>
      <c r="E29" s="2" t="s">
        <v>423</v>
      </c>
    </row>
    <row r="30" spans="1:6" x14ac:dyDescent="0.2">
      <c r="C30" s="2" t="s">
        <v>8</v>
      </c>
      <c r="E30" s="2" t="s">
        <v>8</v>
      </c>
    </row>
    <row r="32" spans="1:6" x14ac:dyDescent="0.2">
      <c r="B32" s="2" t="s">
        <v>425</v>
      </c>
      <c r="C32" s="2" t="s">
        <v>340</v>
      </c>
      <c r="D32" s="4"/>
      <c r="E32" s="4" t="s">
        <v>423</v>
      </c>
    </row>
    <row r="33" spans="1:6" x14ac:dyDescent="0.2">
      <c r="C33" s="2" t="s">
        <v>8</v>
      </c>
      <c r="D33" s="4"/>
      <c r="E33" s="4" t="s">
        <v>8</v>
      </c>
    </row>
    <row r="35" spans="1:6" x14ac:dyDescent="0.2">
      <c r="B35" s="2" t="s">
        <v>424</v>
      </c>
      <c r="C35" s="2" t="s">
        <v>423</v>
      </c>
      <c r="E35" s="2" t="s">
        <v>260</v>
      </c>
    </row>
    <row r="36" spans="1:6" x14ac:dyDescent="0.2">
      <c r="C36" s="2" t="s">
        <v>8</v>
      </c>
      <c r="E36" s="2" t="s">
        <v>8</v>
      </c>
    </row>
    <row r="37" spans="1:6" x14ac:dyDescent="0.2">
      <c r="A37" s="2" t="s">
        <v>233</v>
      </c>
    </row>
    <row r="38" spans="1:6" x14ac:dyDescent="0.2">
      <c r="A38" s="2" t="s">
        <v>422</v>
      </c>
    </row>
    <row r="39" spans="1:6" x14ac:dyDescent="0.2">
      <c r="A39" s="2" t="s">
        <v>419</v>
      </c>
      <c r="B39" s="2" t="s">
        <v>421</v>
      </c>
      <c r="C39" s="2" t="s">
        <v>420</v>
      </c>
      <c r="E39" s="2" t="s">
        <v>275</v>
      </c>
    </row>
    <row r="40" spans="1:6" x14ac:dyDescent="0.2">
      <c r="A40" s="2" t="s">
        <v>419</v>
      </c>
      <c r="C40" s="2" t="s">
        <v>24</v>
      </c>
      <c r="E40" s="2" t="s">
        <v>24</v>
      </c>
    </row>
    <row r="42" spans="1:6" x14ac:dyDescent="0.2">
      <c r="B42" s="2" t="s">
        <v>418</v>
      </c>
      <c r="C42" s="2" t="s">
        <v>275</v>
      </c>
      <c r="E42" s="2" t="s">
        <v>411</v>
      </c>
    </row>
    <row r="43" spans="1:6" x14ac:dyDescent="0.2">
      <c r="C43" s="2" t="s">
        <v>24</v>
      </c>
      <c r="E43" s="2" t="s">
        <v>24</v>
      </c>
    </row>
    <row r="45" spans="1:6" x14ac:dyDescent="0.2">
      <c r="B45" s="2" t="s">
        <v>417</v>
      </c>
      <c r="C45" s="2" t="s">
        <v>411</v>
      </c>
      <c r="E45" s="2" t="s">
        <v>387</v>
      </c>
      <c r="F45" s="2" t="s">
        <v>347</v>
      </c>
    </row>
    <row r="46" spans="1:6" x14ac:dyDescent="0.2">
      <c r="C46" s="2" t="s">
        <v>24</v>
      </c>
      <c r="E46" s="2" t="s">
        <v>230</v>
      </c>
      <c r="F46" s="2" t="s">
        <v>16</v>
      </c>
    </row>
    <row r="48" spans="1:6" x14ac:dyDescent="0.2">
      <c r="B48" s="2" t="s">
        <v>416</v>
      </c>
      <c r="C48" s="2" t="s">
        <v>387</v>
      </c>
      <c r="E48" s="2" t="s">
        <v>373</v>
      </c>
    </row>
    <row r="49" spans="1:6" x14ac:dyDescent="0.2">
      <c r="C49" s="2" t="s">
        <v>16</v>
      </c>
      <c r="E49" s="2" t="s">
        <v>16</v>
      </c>
    </row>
    <row r="51" spans="1:6" x14ac:dyDescent="0.2">
      <c r="B51" s="2" t="s">
        <v>415</v>
      </c>
      <c r="C51" s="2" t="s">
        <v>373</v>
      </c>
      <c r="E51" s="2" t="s">
        <v>363</v>
      </c>
    </row>
    <row r="52" spans="1:6" x14ac:dyDescent="0.2">
      <c r="C52" s="2" t="s">
        <v>16</v>
      </c>
      <c r="E52" s="2" t="s">
        <v>16</v>
      </c>
    </row>
    <row r="54" spans="1:6" x14ac:dyDescent="0.2">
      <c r="B54" s="2" t="s">
        <v>414</v>
      </c>
      <c r="C54" s="2" t="s">
        <v>363</v>
      </c>
      <c r="E54" s="2" t="s">
        <v>347</v>
      </c>
    </row>
    <row r="55" spans="1:6" x14ac:dyDescent="0.2">
      <c r="C55" s="2" t="s">
        <v>16</v>
      </c>
      <c r="E55" s="2" t="s">
        <v>16</v>
      </c>
    </row>
    <row r="57" spans="1:6" x14ac:dyDescent="0.2">
      <c r="B57" s="2" t="s">
        <v>413</v>
      </c>
      <c r="C57" s="2" t="s">
        <v>387</v>
      </c>
      <c r="D57" s="2" t="s">
        <v>387</v>
      </c>
      <c r="E57" s="2" t="s">
        <v>275</v>
      </c>
    </row>
    <row r="58" spans="1:6" x14ac:dyDescent="0.2">
      <c r="C58" s="2" t="s">
        <v>16</v>
      </c>
      <c r="D58" s="2" t="s">
        <v>104</v>
      </c>
      <c r="E58" s="2" t="s">
        <v>103</v>
      </c>
    </row>
    <row r="60" spans="1:6" x14ac:dyDescent="0.2">
      <c r="A60" s="2" t="s">
        <v>225</v>
      </c>
    </row>
    <row r="61" spans="1:6" x14ac:dyDescent="0.2">
      <c r="B61" s="2" t="s">
        <v>412</v>
      </c>
      <c r="C61" s="2" t="s">
        <v>411</v>
      </c>
      <c r="E61" s="2" t="s">
        <v>292</v>
      </c>
      <c r="F61" s="2" t="s">
        <v>269</v>
      </c>
    </row>
    <row r="62" spans="1:6" x14ac:dyDescent="0.2">
      <c r="C62" s="2" t="s">
        <v>24</v>
      </c>
      <c r="E62" s="2" t="s">
        <v>44</v>
      </c>
      <c r="F62" s="2" t="s">
        <v>222</v>
      </c>
    </row>
    <row r="64" spans="1:6" x14ac:dyDescent="0.2">
      <c r="B64" s="2" t="s">
        <v>410</v>
      </c>
      <c r="C64" s="2" t="s">
        <v>269</v>
      </c>
      <c r="D64" s="2" t="s">
        <v>269</v>
      </c>
      <c r="E64" s="2" t="s">
        <v>387</v>
      </c>
      <c r="F64" s="2" t="s">
        <v>408</v>
      </c>
    </row>
    <row r="65" spans="1:6" x14ac:dyDescent="0.2">
      <c r="C65" s="2" t="s">
        <v>8</v>
      </c>
      <c r="D65" s="2" t="s">
        <v>0</v>
      </c>
      <c r="E65" s="2" t="s">
        <v>213</v>
      </c>
      <c r="F65" s="2" t="s">
        <v>220</v>
      </c>
    </row>
    <row r="67" spans="1:6" x14ac:dyDescent="0.2">
      <c r="B67" s="2" t="s">
        <v>409</v>
      </c>
      <c r="C67" s="2" t="s">
        <v>387</v>
      </c>
      <c r="D67" s="2" t="s">
        <v>408</v>
      </c>
      <c r="E67" s="2" t="s">
        <v>365</v>
      </c>
      <c r="F67" s="2" t="s">
        <v>275</v>
      </c>
    </row>
    <row r="68" spans="1:6" x14ac:dyDescent="0.2">
      <c r="C68" s="2" t="s">
        <v>16</v>
      </c>
      <c r="D68" s="2" t="s">
        <v>136</v>
      </c>
      <c r="E68" s="2" t="s">
        <v>217</v>
      </c>
      <c r="F68" s="2" t="s">
        <v>216</v>
      </c>
    </row>
    <row r="70" spans="1:6" x14ac:dyDescent="0.2">
      <c r="B70" s="2" t="s">
        <v>407</v>
      </c>
      <c r="C70" s="2" t="s">
        <v>365</v>
      </c>
      <c r="D70" s="2" t="s">
        <v>269</v>
      </c>
      <c r="E70" s="2" t="s">
        <v>275</v>
      </c>
      <c r="F70" s="2" t="s">
        <v>387</v>
      </c>
    </row>
    <row r="71" spans="1:6" x14ac:dyDescent="0.2">
      <c r="C71" s="2" t="s">
        <v>20</v>
      </c>
      <c r="D71" s="2" t="s">
        <v>0</v>
      </c>
      <c r="E71" s="2" t="s">
        <v>214</v>
      </c>
      <c r="F71" s="2" t="s">
        <v>213</v>
      </c>
    </row>
    <row r="74" spans="1:6" x14ac:dyDescent="0.2">
      <c r="A74" s="2" t="s">
        <v>212</v>
      </c>
    </row>
    <row r="75" spans="1:6" x14ac:dyDescent="0.2">
      <c r="B75" s="2" t="s">
        <v>406</v>
      </c>
      <c r="C75" s="2" t="s">
        <v>347</v>
      </c>
      <c r="E75" s="2" t="s">
        <v>295</v>
      </c>
      <c r="F75" s="2" t="s">
        <v>292</v>
      </c>
    </row>
    <row r="76" spans="1:6" x14ac:dyDescent="0.2">
      <c r="C76" s="2" t="s">
        <v>16</v>
      </c>
      <c r="E76" s="2" t="s">
        <v>209</v>
      </c>
      <c r="F76" s="2" t="s">
        <v>44</v>
      </c>
    </row>
    <row r="78" spans="1:6" ht="15" x14ac:dyDescent="0.25">
      <c r="B78" s="3" t="s">
        <v>405</v>
      </c>
      <c r="C78" s="3" t="s">
        <v>347</v>
      </c>
      <c r="D78" s="3"/>
      <c r="E78" s="3" t="s">
        <v>263</v>
      </c>
      <c r="F78" s="3" t="s">
        <v>292</v>
      </c>
    </row>
    <row r="79" spans="1:6" ht="15" x14ac:dyDescent="0.25">
      <c r="B79" s="3"/>
      <c r="C79" s="3" t="s">
        <v>16</v>
      </c>
      <c r="D79" s="3"/>
      <c r="E79" s="3" t="s">
        <v>209</v>
      </c>
      <c r="F79" s="3" t="s">
        <v>44</v>
      </c>
    </row>
    <row r="82" spans="1:6" x14ac:dyDescent="0.2">
      <c r="A82" s="2" t="s">
        <v>208</v>
      </c>
    </row>
    <row r="83" spans="1:6" x14ac:dyDescent="0.2">
      <c r="B83" s="2" t="s">
        <v>404</v>
      </c>
      <c r="C83" s="2" t="s">
        <v>295</v>
      </c>
      <c r="D83" s="2" t="s">
        <v>378</v>
      </c>
      <c r="E83" s="2" t="s">
        <v>402</v>
      </c>
    </row>
    <row r="84" spans="1:6" x14ac:dyDescent="0.2">
      <c r="C84" s="2" t="s">
        <v>12</v>
      </c>
      <c r="D84" s="2" t="s">
        <v>115</v>
      </c>
      <c r="E84" s="2" t="s">
        <v>206</v>
      </c>
    </row>
    <row r="86" spans="1:6" x14ac:dyDescent="0.2">
      <c r="B86" s="2" t="s">
        <v>403</v>
      </c>
      <c r="C86" s="2" t="s">
        <v>402</v>
      </c>
      <c r="E86" s="2" t="s">
        <v>394</v>
      </c>
    </row>
    <row r="87" spans="1:6" x14ac:dyDescent="0.2">
      <c r="C87" s="2" t="s">
        <v>24</v>
      </c>
      <c r="E87" s="2" t="s">
        <v>24</v>
      </c>
    </row>
    <row r="89" spans="1:6" x14ac:dyDescent="0.2">
      <c r="B89" s="2" t="s">
        <v>401</v>
      </c>
      <c r="C89" s="2" t="s">
        <v>394</v>
      </c>
      <c r="E89" s="2" t="s">
        <v>383</v>
      </c>
      <c r="F89" s="2" t="s">
        <v>292</v>
      </c>
    </row>
    <row r="90" spans="1:6" x14ac:dyDescent="0.2">
      <c r="C90" s="2" t="s">
        <v>24</v>
      </c>
      <c r="E90" s="2" t="s">
        <v>8</v>
      </c>
      <c r="F90" s="2" t="s">
        <v>202</v>
      </c>
    </row>
    <row r="92" spans="1:6" x14ac:dyDescent="0.2">
      <c r="B92" s="2" t="s">
        <v>400</v>
      </c>
      <c r="C92" s="2" t="s">
        <v>383</v>
      </c>
      <c r="E92" s="2" t="s">
        <v>292</v>
      </c>
      <c r="F92" s="2" t="s">
        <v>393</v>
      </c>
    </row>
    <row r="93" spans="1:6" x14ac:dyDescent="0.2">
      <c r="C93" s="2" t="s">
        <v>8</v>
      </c>
      <c r="E93" s="2" t="s">
        <v>44</v>
      </c>
      <c r="F93" s="2" t="s">
        <v>200</v>
      </c>
    </row>
    <row r="95" spans="1:6" x14ac:dyDescent="0.2">
      <c r="B95" s="2" t="s">
        <v>399</v>
      </c>
      <c r="C95" s="2" t="s">
        <v>393</v>
      </c>
      <c r="E95" s="2" t="s">
        <v>350</v>
      </c>
    </row>
    <row r="96" spans="1:6" x14ac:dyDescent="0.2">
      <c r="C96" s="2" t="s">
        <v>20</v>
      </c>
      <c r="E96" s="2" t="s">
        <v>20</v>
      </c>
    </row>
    <row r="98" spans="1:6" x14ac:dyDescent="0.2">
      <c r="B98" s="2" t="s">
        <v>398</v>
      </c>
      <c r="C98" s="2" t="s">
        <v>350</v>
      </c>
      <c r="E98" s="2" t="s">
        <v>390</v>
      </c>
    </row>
    <row r="99" spans="1:6" x14ac:dyDescent="0.2">
      <c r="C99" s="2" t="s">
        <v>20</v>
      </c>
      <c r="E99" s="2" t="s">
        <v>20</v>
      </c>
    </row>
    <row r="101" spans="1:6" x14ac:dyDescent="0.2">
      <c r="B101" s="2" t="s">
        <v>397</v>
      </c>
      <c r="C101" s="2" t="s">
        <v>350</v>
      </c>
      <c r="E101" s="2" t="s">
        <v>390</v>
      </c>
    </row>
    <row r="102" spans="1:6" x14ac:dyDescent="0.2">
      <c r="C102" s="2" t="s">
        <v>20</v>
      </c>
      <c r="E102" s="2" t="s">
        <v>196</v>
      </c>
    </row>
    <row r="104" spans="1:6" x14ac:dyDescent="0.2">
      <c r="B104" s="2" t="s">
        <v>396</v>
      </c>
      <c r="C104" s="2" t="s">
        <v>390</v>
      </c>
      <c r="E104" s="2" t="s">
        <v>378</v>
      </c>
    </row>
    <row r="105" spans="1:6" x14ac:dyDescent="0.2">
      <c r="C105" s="2" t="s">
        <v>20</v>
      </c>
      <c r="E105" s="2" t="s">
        <v>20</v>
      </c>
    </row>
    <row r="108" spans="1:6" x14ac:dyDescent="0.2">
      <c r="A108" s="2" t="s">
        <v>194</v>
      </c>
    </row>
    <row r="109" spans="1:6" x14ac:dyDescent="0.2">
      <c r="B109" s="2" t="s">
        <v>395</v>
      </c>
      <c r="C109" s="2" t="s">
        <v>394</v>
      </c>
      <c r="E109" s="2" t="s">
        <v>385</v>
      </c>
      <c r="F109" s="2" t="s">
        <v>393</v>
      </c>
    </row>
    <row r="110" spans="1:6" x14ac:dyDescent="0.2">
      <c r="C110" s="2" t="s">
        <v>24</v>
      </c>
      <c r="E110" s="2" t="s">
        <v>12</v>
      </c>
      <c r="F110" s="2" t="s">
        <v>190</v>
      </c>
    </row>
    <row r="112" spans="1:6" x14ac:dyDescent="0.2">
      <c r="B112" s="2" t="s">
        <v>392</v>
      </c>
      <c r="C112" s="2" t="s">
        <v>295</v>
      </c>
      <c r="D112" s="2" t="s">
        <v>385</v>
      </c>
      <c r="E112" s="2" t="s">
        <v>390</v>
      </c>
    </row>
    <row r="113" spans="1:6" x14ac:dyDescent="0.2">
      <c r="C113" s="2" t="s">
        <v>12</v>
      </c>
      <c r="D113" s="2" t="s">
        <v>112</v>
      </c>
      <c r="E113" s="2" t="s">
        <v>188</v>
      </c>
    </row>
    <row r="115" spans="1:6" x14ac:dyDescent="0.2">
      <c r="B115" s="2" t="s">
        <v>391</v>
      </c>
      <c r="C115" s="2" t="s">
        <v>390</v>
      </c>
      <c r="E115" s="2" t="s">
        <v>292</v>
      </c>
      <c r="F115" s="2" t="s">
        <v>347</v>
      </c>
    </row>
    <row r="116" spans="1:6" x14ac:dyDescent="0.2">
      <c r="C116" s="2" t="s">
        <v>20</v>
      </c>
      <c r="E116" s="2" t="s">
        <v>185</v>
      </c>
      <c r="F116" s="2" t="s">
        <v>16</v>
      </c>
    </row>
    <row r="118" spans="1:6" x14ac:dyDescent="0.2">
      <c r="B118" s="2" t="s">
        <v>389</v>
      </c>
      <c r="C118" s="2" t="s">
        <v>292</v>
      </c>
      <c r="D118" s="2" t="s">
        <v>363</v>
      </c>
      <c r="E118" s="2" t="s">
        <v>378</v>
      </c>
    </row>
    <row r="119" spans="1:6" x14ac:dyDescent="0.2">
      <c r="C119" s="2" t="s">
        <v>44</v>
      </c>
      <c r="D119" s="2" t="s">
        <v>104</v>
      </c>
      <c r="E119" s="2" t="s">
        <v>183</v>
      </c>
    </row>
    <row r="122" spans="1:6" x14ac:dyDescent="0.2">
      <c r="A122" s="2" t="s">
        <v>182</v>
      </c>
    </row>
    <row r="123" spans="1:6" x14ac:dyDescent="0.2">
      <c r="B123" s="2" t="s">
        <v>388</v>
      </c>
      <c r="C123" s="2" t="s">
        <v>387</v>
      </c>
      <c r="E123" s="2" t="s">
        <v>266</v>
      </c>
    </row>
    <row r="124" spans="1:6" x14ac:dyDescent="0.2">
      <c r="C124" s="2" t="s">
        <v>16</v>
      </c>
      <c r="E124" s="2" t="s">
        <v>16</v>
      </c>
    </row>
    <row r="126" spans="1:6" x14ac:dyDescent="0.2">
      <c r="B126" s="2" t="s">
        <v>386</v>
      </c>
      <c r="C126" s="2" t="s">
        <v>385</v>
      </c>
      <c r="D126" s="2" t="s">
        <v>385</v>
      </c>
      <c r="E126" s="2" t="s">
        <v>373</v>
      </c>
      <c r="F126" s="2" t="s">
        <v>292</v>
      </c>
    </row>
    <row r="127" spans="1:6" x14ac:dyDescent="0.2">
      <c r="C127" s="2" t="s">
        <v>12</v>
      </c>
      <c r="D127" s="2" t="s">
        <v>112</v>
      </c>
      <c r="E127" s="2" t="s">
        <v>177</v>
      </c>
      <c r="F127" s="2" t="s">
        <v>120</v>
      </c>
    </row>
    <row r="130" spans="1:6" x14ac:dyDescent="0.2">
      <c r="A130" s="2" t="s">
        <v>176</v>
      </c>
    </row>
    <row r="131" spans="1:6" x14ac:dyDescent="0.2">
      <c r="B131" s="2" t="s">
        <v>384</v>
      </c>
      <c r="C131" s="2" t="s">
        <v>383</v>
      </c>
      <c r="E131" s="2" t="s">
        <v>340</v>
      </c>
    </row>
    <row r="132" spans="1:6" x14ac:dyDescent="0.2">
      <c r="C132" s="2" t="s">
        <v>8</v>
      </c>
      <c r="E132" s="2" t="s">
        <v>8</v>
      </c>
    </row>
    <row r="135" spans="1:6" x14ac:dyDescent="0.2">
      <c r="A135" s="2" t="s">
        <v>173</v>
      </c>
    </row>
    <row r="136" spans="1:6" x14ac:dyDescent="0.2">
      <c r="B136" s="2" t="s">
        <v>382</v>
      </c>
      <c r="C136" s="2" t="s">
        <v>381</v>
      </c>
      <c r="D136" s="2" t="s">
        <v>331</v>
      </c>
      <c r="E136" s="2" t="s">
        <v>337</v>
      </c>
      <c r="F136" s="2" t="s">
        <v>350</v>
      </c>
    </row>
    <row r="137" spans="1:6" x14ac:dyDescent="0.2">
      <c r="C137" s="2" t="s">
        <v>24</v>
      </c>
      <c r="D137" s="2" t="s">
        <v>115</v>
      </c>
      <c r="E137" s="2" t="s">
        <v>24</v>
      </c>
      <c r="F137" s="2" t="s">
        <v>115</v>
      </c>
    </row>
    <row r="140" spans="1:6" x14ac:dyDescent="0.2">
      <c r="A140" s="2" t="s">
        <v>170</v>
      </c>
    </row>
    <row r="141" spans="1:6" x14ac:dyDescent="0.2">
      <c r="B141" s="2" t="s">
        <v>380</v>
      </c>
      <c r="C141" s="2" t="s">
        <v>347</v>
      </c>
      <c r="E141" s="2" t="s">
        <v>334</v>
      </c>
    </row>
    <row r="142" spans="1:6" x14ac:dyDescent="0.2">
      <c r="C142" s="2" t="s">
        <v>16</v>
      </c>
      <c r="E142" s="2" t="s">
        <v>16</v>
      </c>
    </row>
    <row r="144" spans="1:6" x14ac:dyDescent="0.2">
      <c r="B144" s="2" t="s">
        <v>379</v>
      </c>
      <c r="C144" s="2" t="s">
        <v>378</v>
      </c>
      <c r="E144" s="2" t="s">
        <v>331</v>
      </c>
    </row>
    <row r="145" spans="1:6" x14ac:dyDescent="0.2">
      <c r="C145" s="2" t="s">
        <v>20</v>
      </c>
      <c r="E145" s="2" t="s">
        <v>20</v>
      </c>
    </row>
    <row r="148" spans="1:6" x14ac:dyDescent="0.2">
      <c r="A148" s="2" t="s">
        <v>166</v>
      </c>
    </row>
    <row r="149" spans="1:6" x14ac:dyDescent="0.2">
      <c r="B149" s="2" t="s">
        <v>377</v>
      </c>
      <c r="C149" s="2" t="s">
        <v>322</v>
      </c>
      <c r="E149" s="2" t="s">
        <v>328</v>
      </c>
    </row>
    <row r="150" spans="1:6" x14ac:dyDescent="0.2">
      <c r="C150" s="2" t="s">
        <v>16</v>
      </c>
      <c r="E150" s="2" t="s">
        <v>16</v>
      </c>
    </row>
    <row r="153" spans="1:6" x14ac:dyDescent="0.2">
      <c r="A153" s="2" t="s">
        <v>164</v>
      </c>
    </row>
    <row r="154" spans="1:6" x14ac:dyDescent="0.2">
      <c r="B154" s="2" t="s">
        <v>376</v>
      </c>
      <c r="C154" s="2" t="s">
        <v>319</v>
      </c>
      <c r="E154" s="2" t="s">
        <v>292</v>
      </c>
      <c r="F154" s="2" t="s">
        <v>325</v>
      </c>
    </row>
    <row r="155" spans="1:6" x14ac:dyDescent="0.2">
      <c r="C155" s="2" t="s">
        <v>12</v>
      </c>
      <c r="E155" s="2" t="s">
        <v>44</v>
      </c>
      <c r="F155" s="2" t="s">
        <v>162</v>
      </c>
    </row>
    <row r="157" spans="1:6" x14ac:dyDescent="0.2">
      <c r="B157" s="2" t="s">
        <v>375</v>
      </c>
      <c r="C157" s="2" t="s">
        <v>325</v>
      </c>
      <c r="E157" s="2" t="s">
        <v>292</v>
      </c>
    </row>
    <row r="158" spans="1:6" x14ac:dyDescent="0.2">
      <c r="C158" s="2" t="s">
        <v>44</v>
      </c>
      <c r="E158" s="2" t="s">
        <v>44</v>
      </c>
    </row>
    <row r="161" spans="1:6" x14ac:dyDescent="0.2">
      <c r="A161" s="2" t="s">
        <v>160</v>
      </c>
    </row>
    <row r="162" spans="1:6" x14ac:dyDescent="0.2">
      <c r="B162" s="2" t="s">
        <v>374</v>
      </c>
      <c r="C162" s="2" t="s">
        <v>373</v>
      </c>
      <c r="E162" s="2" t="s">
        <v>322</v>
      </c>
    </row>
    <row r="163" spans="1:6" x14ac:dyDescent="0.2">
      <c r="C163" s="2" t="s">
        <v>16</v>
      </c>
      <c r="E163" s="2" t="s">
        <v>16</v>
      </c>
    </row>
    <row r="165" spans="1:6" x14ac:dyDescent="0.2">
      <c r="B165" s="2" t="s">
        <v>372</v>
      </c>
      <c r="C165" s="2" t="s">
        <v>322</v>
      </c>
      <c r="E165" s="2" t="s">
        <v>319</v>
      </c>
      <c r="F165" s="2" t="s">
        <v>325</v>
      </c>
    </row>
    <row r="166" spans="1:6" x14ac:dyDescent="0.2">
      <c r="C166" s="2" t="s">
        <v>16</v>
      </c>
      <c r="E166" s="2" t="s">
        <v>12</v>
      </c>
      <c r="F166" s="2" t="s">
        <v>156</v>
      </c>
    </row>
    <row r="169" spans="1:6" x14ac:dyDescent="0.2">
      <c r="A169" s="2" t="s">
        <v>155</v>
      </c>
    </row>
    <row r="170" spans="1:6" x14ac:dyDescent="0.2">
      <c r="B170" s="2" t="s">
        <v>371</v>
      </c>
      <c r="C170" s="2" t="s">
        <v>325</v>
      </c>
      <c r="D170" s="2" t="s">
        <v>269</v>
      </c>
      <c r="E170" s="2" t="s">
        <v>316</v>
      </c>
    </row>
    <row r="171" spans="1:6" x14ac:dyDescent="0.2">
      <c r="C171" s="2" t="s">
        <v>44</v>
      </c>
      <c r="D171" s="2" t="s">
        <v>0</v>
      </c>
      <c r="E171" s="2" t="s">
        <v>153</v>
      </c>
    </row>
    <row r="174" spans="1:6" x14ac:dyDescent="0.2">
      <c r="A174" s="2" t="s">
        <v>152</v>
      </c>
    </row>
    <row r="175" spans="1:6" x14ac:dyDescent="0.2">
      <c r="B175" s="2" t="s">
        <v>370</v>
      </c>
      <c r="C175" s="2" t="s">
        <v>325</v>
      </c>
      <c r="D175" s="2" t="s">
        <v>331</v>
      </c>
      <c r="E175" s="2" t="s">
        <v>343</v>
      </c>
    </row>
    <row r="176" spans="1:6" x14ac:dyDescent="0.2">
      <c r="C176" s="2" t="s">
        <v>44</v>
      </c>
      <c r="D176" s="2" t="s">
        <v>115</v>
      </c>
      <c r="E176" s="2" t="s">
        <v>150</v>
      </c>
    </row>
    <row r="179" spans="1:6" x14ac:dyDescent="0.2">
      <c r="A179" s="2" t="s">
        <v>149</v>
      </c>
    </row>
    <row r="180" spans="1:6" x14ac:dyDescent="0.2">
      <c r="B180" s="2" t="s">
        <v>369</v>
      </c>
      <c r="C180" s="2" t="s">
        <v>331</v>
      </c>
      <c r="D180" s="2" t="s">
        <v>347</v>
      </c>
      <c r="E180" s="2" t="s">
        <v>313</v>
      </c>
      <c r="F180" s="2" t="s">
        <v>292</v>
      </c>
    </row>
    <row r="181" spans="1:6" x14ac:dyDescent="0.2">
      <c r="C181" s="2" t="s">
        <v>20</v>
      </c>
      <c r="D181" s="2" t="s">
        <v>104</v>
      </c>
      <c r="E181" s="2" t="s">
        <v>147</v>
      </c>
      <c r="F181" s="2" t="s">
        <v>120</v>
      </c>
    </row>
    <row r="183" spans="1:6" x14ac:dyDescent="0.2">
      <c r="B183" s="2" t="s">
        <v>368</v>
      </c>
      <c r="C183" s="2" t="s">
        <v>331</v>
      </c>
      <c r="E183" s="2" t="s">
        <v>310</v>
      </c>
    </row>
    <row r="184" spans="1:6" x14ac:dyDescent="0.2">
      <c r="C184" s="2" t="s">
        <v>20</v>
      </c>
      <c r="E184" s="2" t="s">
        <v>20</v>
      </c>
    </row>
    <row r="186" spans="1:6" x14ac:dyDescent="0.2">
      <c r="B186" s="2" t="s">
        <v>367</v>
      </c>
      <c r="C186" s="2" t="s">
        <v>310</v>
      </c>
      <c r="E186" s="2" t="s">
        <v>295</v>
      </c>
      <c r="F186" s="2" t="s">
        <v>319</v>
      </c>
    </row>
    <row r="187" spans="1:6" x14ac:dyDescent="0.2">
      <c r="C187" s="2" t="s">
        <v>20</v>
      </c>
      <c r="E187" s="2" t="s">
        <v>144</v>
      </c>
      <c r="F187" s="2" t="s">
        <v>12</v>
      </c>
    </row>
    <row r="190" spans="1:6" x14ac:dyDescent="0.2">
      <c r="A190" s="2" t="s">
        <v>143</v>
      </c>
    </row>
    <row r="191" spans="1:6" x14ac:dyDescent="0.2">
      <c r="B191" s="2" t="s">
        <v>366</v>
      </c>
      <c r="C191" s="2" t="s">
        <v>365</v>
      </c>
      <c r="D191" s="2" t="s">
        <v>363</v>
      </c>
      <c r="E191" s="2" t="s">
        <v>362</v>
      </c>
    </row>
    <row r="192" spans="1:6" x14ac:dyDescent="0.2">
      <c r="C192" s="2" t="s">
        <v>20</v>
      </c>
      <c r="D192" s="2" t="s">
        <v>104</v>
      </c>
      <c r="E192" s="2" t="s">
        <v>140</v>
      </c>
    </row>
    <row r="194" spans="1:6" x14ac:dyDescent="0.2">
      <c r="B194" s="2" t="s">
        <v>364</v>
      </c>
      <c r="C194" s="2" t="s">
        <v>363</v>
      </c>
      <c r="D194" s="2" t="s">
        <v>362</v>
      </c>
      <c r="E194" s="2" t="s">
        <v>257</v>
      </c>
    </row>
    <row r="195" spans="1:6" x14ac:dyDescent="0.2">
      <c r="C195" s="2" t="s">
        <v>16</v>
      </c>
      <c r="D195" s="2" t="s">
        <v>136</v>
      </c>
      <c r="E195" s="2" t="s">
        <v>135</v>
      </c>
    </row>
    <row r="197" spans="1:6" x14ac:dyDescent="0.2">
      <c r="B197" s="2" t="s">
        <v>361</v>
      </c>
      <c r="C197" s="2" t="s">
        <v>257</v>
      </c>
      <c r="E197" s="2" t="s">
        <v>307</v>
      </c>
      <c r="F197" s="2" t="s">
        <v>292</v>
      </c>
    </row>
    <row r="198" spans="1:6" x14ac:dyDescent="0.2">
      <c r="C198" s="2" t="s">
        <v>4</v>
      </c>
      <c r="E198" s="2" t="s">
        <v>133</v>
      </c>
      <c r="F198" s="2" t="s">
        <v>44</v>
      </c>
    </row>
    <row r="200" spans="1:6" x14ac:dyDescent="0.2">
      <c r="A200" s="2" t="s">
        <v>132</v>
      </c>
    </row>
    <row r="201" spans="1:6" x14ac:dyDescent="0.2">
      <c r="B201" s="2" t="s">
        <v>360</v>
      </c>
      <c r="C201" s="2" t="s">
        <v>347</v>
      </c>
      <c r="D201" s="2" t="s">
        <v>347</v>
      </c>
      <c r="E201" s="2" t="s">
        <v>357</v>
      </c>
      <c r="F201" s="2" t="s">
        <v>292</v>
      </c>
    </row>
    <row r="202" spans="1:6" x14ac:dyDescent="0.2">
      <c r="C202" s="2" t="s">
        <v>16</v>
      </c>
      <c r="D202" s="2" t="s">
        <v>104</v>
      </c>
      <c r="E202" s="2" t="s">
        <v>130</v>
      </c>
      <c r="F202" s="2" t="s">
        <v>44</v>
      </c>
    </row>
    <row r="204" spans="1:6" x14ac:dyDescent="0.2">
      <c r="B204" s="2" t="s">
        <v>359</v>
      </c>
      <c r="C204" s="2" t="s">
        <v>357</v>
      </c>
      <c r="E204" s="2" t="s">
        <v>304</v>
      </c>
    </row>
    <row r="205" spans="1:6" x14ac:dyDescent="0.2">
      <c r="C205" s="2" t="s">
        <v>8</v>
      </c>
      <c r="E205" s="2" t="s">
        <v>8</v>
      </c>
    </row>
    <row r="207" spans="1:6" x14ac:dyDescent="0.2">
      <c r="B207" s="2" t="s">
        <v>358</v>
      </c>
      <c r="C207" s="2" t="s">
        <v>357</v>
      </c>
      <c r="D207" s="2" t="s">
        <v>295</v>
      </c>
      <c r="E207" s="2" t="s">
        <v>301</v>
      </c>
      <c r="F207" s="2" t="s">
        <v>292</v>
      </c>
    </row>
    <row r="208" spans="1:6" x14ac:dyDescent="0.2">
      <c r="C208" s="2" t="s">
        <v>8</v>
      </c>
      <c r="D208" s="2" t="s">
        <v>112</v>
      </c>
      <c r="E208" s="2" t="s">
        <v>55</v>
      </c>
      <c r="F208" s="2" t="s">
        <v>44</v>
      </c>
    </row>
    <row r="210" spans="1:6" x14ac:dyDescent="0.2">
      <c r="B210" s="2" t="s">
        <v>356</v>
      </c>
      <c r="C210" s="2" t="s">
        <v>310</v>
      </c>
      <c r="D210" s="2" t="s">
        <v>347</v>
      </c>
      <c r="E210" s="2" t="s">
        <v>298</v>
      </c>
      <c r="F210" s="2" t="s">
        <v>292</v>
      </c>
    </row>
    <row r="211" spans="1:6" x14ac:dyDescent="0.2">
      <c r="C211" s="2" t="s">
        <v>20</v>
      </c>
      <c r="D211" s="2" t="s">
        <v>104</v>
      </c>
      <c r="E211" s="2" t="s">
        <v>51</v>
      </c>
      <c r="F211" s="2" t="s">
        <v>120</v>
      </c>
    </row>
    <row r="214" spans="1:6" x14ac:dyDescent="0.2">
      <c r="A214" s="2" t="s">
        <v>125</v>
      </c>
    </row>
    <row r="215" spans="1:6" x14ac:dyDescent="0.2">
      <c r="B215" s="2" t="s">
        <v>355</v>
      </c>
      <c r="C215" s="2" t="s">
        <v>319</v>
      </c>
      <c r="D215" s="2" t="s">
        <v>325</v>
      </c>
      <c r="E215" s="2" t="s">
        <v>353</v>
      </c>
    </row>
    <row r="216" spans="1:6" x14ac:dyDescent="0.2">
      <c r="C216" s="2" t="s">
        <v>12</v>
      </c>
      <c r="D216" s="2" t="s">
        <v>120</v>
      </c>
      <c r="E216" s="2" t="s">
        <v>123</v>
      </c>
    </row>
    <row r="218" spans="1:6" x14ac:dyDescent="0.2">
      <c r="B218" s="2" t="s">
        <v>354</v>
      </c>
      <c r="C218" s="2" t="s">
        <v>353</v>
      </c>
      <c r="D218" s="2" t="s">
        <v>292</v>
      </c>
      <c r="E218" s="2" t="s">
        <v>351</v>
      </c>
    </row>
    <row r="219" spans="1:6" x14ac:dyDescent="0.2">
      <c r="C219" s="2" t="s">
        <v>16</v>
      </c>
      <c r="D219" s="2" t="s">
        <v>120</v>
      </c>
      <c r="E219" s="2" t="s">
        <v>119</v>
      </c>
    </row>
    <row r="221" spans="1:6" x14ac:dyDescent="0.2">
      <c r="B221" s="2" t="s">
        <v>352</v>
      </c>
      <c r="C221" s="2" t="s">
        <v>351</v>
      </c>
      <c r="D221" s="2" t="s">
        <v>331</v>
      </c>
      <c r="E221" s="2" t="s">
        <v>272</v>
      </c>
      <c r="F221" s="2" t="s">
        <v>350</v>
      </c>
    </row>
    <row r="222" spans="1:6" x14ac:dyDescent="0.2">
      <c r="C222" s="2" t="s">
        <v>20</v>
      </c>
      <c r="D222" s="2" t="s">
        <v>115</v>
      </c>
      <c r="E222" s="2" t="s">
        <v>20</v>
      </c>
      <c r="F222" s="2" t="s">
        <v>115</v>
      </c>
    </row>
    <row r="224" spans="1:6" x14ac:dyDescent="0.2">
      <c r="A224" s="2" t="s">
        <v>114</v>
      </c>
    </row>
    <row r="225" spans="1:5" x14ac:dyDescent="0.2">
      <c r="B225" s="2" t="s">
        <v>349</v>
      </c>
      <c r="C225" s="2" t="s">
        <v>275</v>
      </c>
      <c r="D225" s="2" t="s">
        <v>295</v>
      </c>
      <c r="E225" s="2" t="s">
        <v>289</v>
      </c>
    </row>
    <row r="226" spans="1:5" x14ac:dyDescent="0.2">
      <c r="C226" s="2" t="s">
        <v>24</v>
      </c>
      <c r="D226" s="2" t="s">
        <v>112</v>
      </c>
      <c r="E226" s="2" t="s">
        <v>111</v>
      </c>
    </row>
    <row r="228" spans="1:5" x14ac:dyDescent="0.2">
      <c r="B228" s="2" t="s">
        <v>348</v>
      </c>
      <c r="C228" s="2" t="s">
        <v>331</v>
      </c>
      <c r="D228" s="2" t="s">
        <v>347</v>
      </c>
      <c r="E228" s="2" t="s">
        <v>286</v>
      </c>
    </row>
    <row r="229" spans="1:5" x14ac:dyDescent="0.2">
      <c r="C229" s="2" t="s">
        <v>20</v>
      </c>
      <c r="D229" s="2" t="s">
        <v>104</v>
      </c>
      <c r="E229" s="2" t="s">
        <v>108</v>
      </c>
    </row>
    <row r="231" spans="1:5" x14ac:dyDescent="0.2">
      <c r="B231" s="2" t="s">
        <v>346</v>
      </c>
      <c r="C231" s="2" t="s">
        <v>334</v>
      </c>
      <c r="D231" s="2" t="s">
        <v>340</v>
      </c>
      <c r="E231" s="2" t="s">
        <v>283</v>
      </c>
    </row>
    <row r="232" spans="1:5" x14ac:dyDescent="0.2">
      <c r="C232" s="2" t="s">
        <v>16</v>
      </c>
      <c r="D232" s="2" t="s">
        <v>0</v>
      </c>
      <c r="E232" s="2" t="s">
        <v>106</v>
      </c>
    </row>
    <row r="234" spans="1:5" x14ac:dyDescent="0.2">
      <c r="B234" s="2" t="s">
        <v>345</v>
      </c>
      <c r="C234" s="2" t="s">
        <v>334</v>
      </c>
      <c r="D234" s="2" t="s">
        <v>334</v>
      </c>
      <c r="E234" s="2" t="s">
        <v>280</v>
      </c>
    </row>
    <row r="235" spans="1:5" x14ac:dyDescent="0.2">
      <c r="C235" s="2" t="s">
        <v>16</v>
      </c>
      <c r="D235" s="2" t="s">
        <v>104</v>
      </c>
      <c r="E235" s="2" t="s">
        <v>103</v>
      </c>
    </row>
    <row r="238" spans="1:5" x14ac:dyDescent="0.2">
      <c r="A238" s="2" t="s">
        <v>102</v>
      </c>
    </row>
    <row r="239" spans="1:5" x14ac:dyDescent="0.2">
      <c r="B239" s="2" t="s">
        <v>344</v>
      </c>
      <c r="C239" s="2" t="s">
        <v>343</v>
      </c>
      <c r="E239" s="2" t="s">
        <v>342</v>
      </c>
    </row>
    <row r="240" spans="1:5" x14ac:dyDescent="0.2">
      <c r="C240" s="2" t="s">
        <v>8</v>
      </c>
      <c r="E240" s="2" t="s">
        <v>8</v>
      </c>
    </row>
    <row r="242" spans="2:5" x14ac:dyDescent="0.2">
      <c r="B242" s="2" t="s">
        <v>341</v>
      </c>
      <c r="C242" s="2" t="s">
        <v>340</v>
      </c>
      <c r="E242" s="2" t="s">
        <v>339</v>
      </c>
    </row>
    <row r="243" spans="2:5" x14ac:dyDescent="0.2">
      <c r="C243" s="2" t="s">
        <v>8</v>
      </c>
      <c r="E243" s="2" t="s">
        <v>8</v>
      </c>
    </row>
    <row r="245" spans="2:5" x14ac:dyDescent="0.2">
      <c r="B245" s="2" t="s">
        <v>338</v>
      </c>
      <c r="C245" s="2" t="s">
        <v>337</v>
      </c>
      <c r="E245" s="2" t="s">
        <v>336</v>
      </c>
    </row>
    <row r="246" spans="2:5" x14ac:dyDescent="0.2">
      <c r="C246" s="2" t="s">
        <v>24</v>
      </c>
      <c r="E246" s="2" t="s">
        <v>24</v>
      </c>
    </row>
    <row r="248" spans="2:5" x14ac:dyDescent="0.2">
      <c r="B248" s="2" t="s">
        <v>335</v>
      </c>
      <c r="C248" s="2" t="s">
        <v>334</v>
      </c>
      <c r="E248" s="2" t="s">
        <v>333</v>
      </c>
    </row>
    <row r="249" spans="2:5" x14ac:dyDescent="0.2">
      <c r="C249" s="2" t="s">
        <v>16</v>
      </c>
      <c r="E249" s="2" t="s">
        <v>16</v>
      </c>
    </row>
    <row r="251" spans="2:5" x14ac:dyDescent="0.2">
      <c r="B251" s="2" t="s">
        <v>332</v>
      </c>
      <c r="C251" s="2" t="s">
        <v>331</v>
      </c>
      <c r="E251" s="2" t="s">
        <v>330</v>
      </c>
    </row>
    <row r="252" spans="2:5" x14ac:dyDescent="0.2">
      <c r="C252" s="2" t="s">
        <v>20</v>
      </c>
      <c r="E252" s="2" t="s">
        <v>20</v>
      </c>
    </row>
    <row r="254" spans="2:5" x14ac:dyDescent="0.2">
      <c r="B254" s="2" t="s">
        <v>329</v>
      </c>
      <c r="C254" s="2" t="s">
        <v>328</v>
      </c>
      <c r="E254" s="2" t="s">
        <v>327</v>
      </c>
    </row>
    <row r="255" spans="2:5" x14ac:dyDescent="0.2">
      <c r="C255" s="2" t="s">
        <v>16</v>
      </c>
      <c r="E255" s="2" t="s">
        <v>16</v>
      </c>
    </row>
    <row r="257" spans="2:5" x14ac:dyDescent="0.2">
      <c r="B257" s="2" t="s">
        <v>326</v>
      </c>
      <c r="C257" s="2" t="s">
        <v>325</v>
      </c>
      <c r="E257" s="2" t="s">
        <v>324</v>
      </c>
    </row>
    <row r="258" spans="2:5" x14ac:dyDescent="0.2">
      <c r="C258" s="2" t="s">
        <v>44</v>
      </c>
      <c r="E258" s="2" t="s">
        <v>44</v>
      </c>
    </row>
    <row r="260" spans="2:5" x14ac:dyDescent="0.2">
      <c r="B260" s="2" t="s">
        <v>323</v>
      </c>
      <c r="C260" s="2" t="s">
        <v>322</v>
      </c>
      <c r="E260" s="2" t="s">
        <v>321</v>
      </c>
    </row>
    <row r="261" spans="2:5" x14ac:dyDescent="0.2">
      <c r="C261" s="2" t="s">
        <v>16</v>
      </c>
      <c r="E261" s="2" t="s">
        <v>16</v>
      </c>
    </row>
    <row r="263" spans="2:5" x14ac:dyDescent="0.2">
      <c r="B263" s="2" t="s">
        <v>320</v>
      </c>
      <c r="C263" s="2" t="s">
        <v>319</v>
      </c>
      <c r="E263" s="2" t="s">
        <v>318</v>
      </c>
    </row>
    <row r="264" spans="2:5" x14ac:dyDescent="0.2">
      <c r="C264" s="2" t="s">
        <v>12</v>
      </c>
      <c r="E264" s="2" t="s">
        <v>12</v>
      </c>
    </row>
    <row r="266" spans="2:5" x14ac:dyDescent="0.2">
      <c r="B266" s="2" t="s">
        <v>317</v>
      </c>
      <c r="C266" s="2" t="s">
        <v>316</v>
      </c>
      <c r="E266" s="2" t="s">
        <v>315</v>
      </c>
    </row>
    <row r="267" spans="2:5" x14ac:dyDescent="0.2">
      <c r="C267" s="2" t="s">
        <v>24</v>
      </c>
      <c r="E267" s="2" t="s">
        <v>24</v>
      </c>
    </row>
    <row r="269" spans="2:5" x14ac:dyDescent="0.2">
      <c r="B269" s="2" t="s">
        <v>314</v>
      </c>
      <c r="C269" s="2" t="s">
        <v>313</v>
      </c>
      <c r="E269" s="2" t="s">
        <v>312</v>
      </c>
    </row>
    <row r="270" spans="2:5" x14ac:dyDescent="0.2">
      <c r="C270" s="2" t="s">
        <v>24</v>
      </c>
      <c r="E270" s="2" t="s">
        <v>24</v>
      </c>
    </row>
    <row r="272" spans="2:5" x14ac:dyDescent="0.2">
      <c r="B272" s="2" t="s">
        <v>311</v>
      </c>
      <c r="C272" s="2" t="s">
        <v>310</v>
      </c>
      <c r="E272" s="2" t="s">
        <v>309</v>
      </c>
    </row>
    <row r="273" spans="2:5" x14ac:dyDescent="0.2">
      <c r="C273" s="2" t="s">
        <v>20</v>
      </c>
      <c r="E273" s="2" t="s">
        <v>20</v>
      </c>
    </row>
    <row r="275" spans="2:5" x14ac:dyDescent="0.2">
      <c r="B275" s="2" t="s">
        <v>308</v>
      </c>
      <c r="C275" s="2" t="s">
        <v>307</v>
      </c>
      <c r="E275" s="2" t="s">
        <v>306</v>
      </c>
    </row>
    <row r="276" spans="2:5" x14ac:dyDescent="0.2">
      <c r="C276" s="2" t="s">
        <v>62</v>
      </c>
      <c r="E276" s="2" t="s">
        <v>62</v>
      </c>
    </row>
    <row r="278" spans="2:5" x14ac:dyDescent="0.2">
      <c r="B278" s="2" t="s">
        <v>305</v>
      </c>
      <c r="C278" s="2" t="s">
        <v>304</v>
      </c>
      <c r="E278" s="2" t="s">
        <v>303</v>
      </c>
    </row>
    <row r="279" spans="2:5" x14ac:dyDescent="0.2">
      <c r="C279" s="2" t="s">
        <v>8</v>
      </c>
      <c r="E279" s="2" t="s">
        <v>8</v>
      </c>
    </row>
    <row r="281" spans="2:5" x14ac:dyDescent="0.2">
      <c r="B281" s="2" t="s">
        <v>302</v>
      </c>
      <c r="C281" s="2" t="s">
        <v>301</v>
      </c>
      <c r="E281" s="2" t="s">
        <v>300</v>
      </c>
    </row>
    <row r="282" spans="2:5" x14ac:dyDescent="0.2">
      <c r="C282" s="2" t="s">
        <v>55</v>
      </c>
      <c r="E282" s="2" t="s">
        <v>55</v>
      </c>
    </row>
    <row r="284" spans="2:5" x14ac:dyDescent="0.2">
      <c r="B284" s="2" t="s">
        <v>299</v>
      </c>
      <c r="C284" s="2" t="s">
        <v>298</v>
      </c>
      <c r="E284" s="2" t="s">
        <v>297</v>
      </c>
    </row>
    <row r="285" spans="2:5" x14ac:dyDescent="0.2">
      <c r="C285" s="2" t="s">
        <v>51</v>
      </c>
      <c r="E285" s="2" t="s">
        <v>51</v>
      </c>
    </row>
    <row r="287" spans="2:5" x14ac:dyDescent="0.2">
      <c r="B287" s="2" t="s">
        <v>296</v>
      </c>
      <c r="C287" s="2" t="s">
        <v>295</v>
      </c>
      <c r="E287" s="2" t="s">
        <v>294</v>
      </c>
    </row>
    <row r="288" spans="2:5" x14ac:dyDescent="0.2">
      <c r="C288" s="2" t="s">
        <v>12</v>
      </c>
      <c r="E288" s="2" t="s">
        <v>12</v>
      </c>
    </row>
    <row r="290" spans="2:5" x14ac:dyDescent="0.2">
      <c r="B290" s="2" t="s">
        <v>293</v>
      </c>
      <c r="C290" s="2" t="s">
        <v>292</v>
      </c>
      <c r="E290" s="2" t="s">
        <v>291</v>
      </c>
    </row>
    <row r="291" spans="2:5" x14ac:dyDescent="0.2">
      <c r="C291" s="2" t="s">
        <v>44</v>
      </c>
      <c r="E291" s="2" t="s">
        <v>44</v>
      </c>
    </row>
    <row r="293" spans="2:5" x14ac:dyDescent="0.2">
      <c r="B293" s="2" t="s">
        <v>290</v>
      </c>
      <c r="C293" s="2" t="s">
        <v>289</v>
      </c>
      <c r="E293" s="2" t="s">
        <v>288</v>
      </c>
    </row>
    <row r="294" spans="2:5" x14ac:dyDescent="0.2">
      <c r="C294" s="2" t="s">
        <v>33</v>
      </c>
      <c r="E294" s="2" t="s">
        <v>33</v>
      </c>
    </row>
    <row r="296" spans="2:5" x14ac:dyDescent="0.2">
      <c r="B296" s="2" t="s">
        <v>287</v>
      </c>
      <c r="C296" s="2" t="s">
        <v>286</v>
      </c>
      <c r="E296" s="2" t="s">
        <v>285</v>
      </c>
    </row>
    <row r="297" spans="2:5" x14ac:dyDescent="0.2">
      <c r="C297" s="2" t="s">
        <v>37</v>
      </c>
      <c r="E297" s="2" t="s">
        <v>37</v>
      </c>
    </row>
    <row r="299" spans="2:5" x14ac:dyDescent="0.2">
      <c r="B299" s="2" t="s">
        <v>284</v>
      </c>
      <c r="C299" s="2" t="s">
        <v>283</v>
      </c>
      <c r="E299" s="2" t="s">
        <v>282</v>
      </c>
    </row>
    <row r="300" spans="2:5" x14ac:dyDescent="0.2">
      <c r="C300" s="2" t="s">
        <v>33</v>
      </c>
      <c r="E300" s="2" t="s">
        <v>33</v>
      </c>
    </row>
    <row r="302" spans="2:5" x14ac:dyDescent="0.2">
      <c r="B302" s="2" t="s">
        <v>281</v>
      </c>
      <c r="C302" s="2" t="s">
        <v>280</v>
      </c>
      <c r="E302" s="2" t="s">
        <v>279</v>
      </c>
    </row>
    <row r="303" spans="2:5" x14ac:dyDescent="0.2">
      <c r="C303" s="2" t="s">
        <v>24</v>
      </c>
      <c r="E303" s="2" t="s">
        <v>24</v>
      </c>
    </row>
    <row r="305" spans="2:6" x14ac:dyDescent="0.2">
      <c r="B305" s="2" t="s">
        <v>278</v>
      </c>
      <c r="C305" s="2" t="s">
        <v>275</v>
      </c>
      <c r="E305" s="2" t="s">
        <v>277</v>
      </c>
    </row>
    <row r="306" spans="2:6" x14ac:dyDescent="0.2">
      <c r="C306" s="2" t="s">
        <v>24</v>
      </c>
      <c r="E306" s="2" t="s">
        <v>24</v>
      </c>
    </row>
    <row r="308" spans="2:6" x14ac:dyDescent="0.2">
      <c r="B308" s="2" t="s">
        <v>276</v>
      </c>
      <c r="C308" s="2" t="s">
        <v>275</v>
      </c>
      <c r="E308" s="2" t="s">
        <v>274</v>
      </c>
    </row>
    <row r="309" spans="2:6" x14ac:dyDescent="0.2">
      <c r="C309" s="2" t="s">
        <v>24</v>
      </c>
      <c r="E309" s="2" t="s">
        <v>24</v>
      </c>
    </row>
    <row r="311" spans="2:6" x14ac:dyDescent="0.2">
      <c r="B311" s="2" t="s">
        <v>273</v>
      </c>
      <c r="C311" s="2" t="s">
        <v>272</v>
      </c>
      <c r="E311" s="2" t="s">
        <v>271</v>
      </c>
    </row>
    <row r="312" spans="2:6" x14ac:dyDescent="0.2">
      <c r="C312" s="2" t="s">
        <v>20</v>
      </c>
      <c r="E312" s="2" t="s">
        <v>20</v>
      </c>
    </row>
    <row r="314" spans="2:6" x14ac:dyDescent="0.2">
      <c r="B314" s="2" t="s">
        <v>270</v>
      </c>
      <c r="C314" s="2" t="s">
        <v>269</v>
      </c>
      <c r="E314" s="2" t="s">
        <v>268</v>
      </c>
    </row>
    <row r="315" spans="2:6" x14ac:dyDescent="0.2">
      <c r="C315" s="2" t="s">
        <v>0</v>
      </c>
      <c r="E315" s="2" t="s">
        <v>0</v>
      </c>
    </row>
    <row r="317" spans="2:6" x14ac:dyDescent="0.2">
      <c r="B317" s="2" t="s">
        <v>267</v>
      </c>
      <c r="C317" s="2" t="s">
        <v>266</v>
      </c>
      <c r="E317" s="2" t="s">
        <v>265</v>
      </c>
    </row>
    <row r="318" spans="2:6" x14ac:dyDescent="0.2">
      <c r="C318" s="2" t="s">
        <v>16</v>
      </c>
      <c r="E318" s="2" t="s">
        <v>16</v>
      </c>
    </row>
    <row r="320" spans="2:6" ht="15" x14ac:dyDescent="0.25">
      <c r="B320" s="3" t="s">
        <v>264</v>
      </c>
      <c r="C320" s="3" t="s">
        <v>263</v>
      </c>
      <c r="D320" s="3"/>
      <c r="E320" s="3" t="s">
        <v>262</v>
      </c>
      <c r="F320" s="3"/>
    </row>
    <row r="321" spans="1:6" ht="15" x14ac:dyDescent="0.25">
      <c r="B321" s="3"/>
      <c r="C321" s="3" t="s">
        <v>12</v>
      </c>
      <c r="D321" s="3"/>
      <c r="E321" s="3" t="s">
        <v>12</v>
      </c>
      <c r="F321" s="3"/>
    </row>
    <row r="323" spans="1:6" x14ac:dyDescent="0.2">
      <c r="B323" s="2" t="s">
        <v>261</v>
      </c>
      <c r="C323" s="2" t="s">
        <v>260</v>
      </c>
      <c r="E323" s="2" t="s">
        <v>259</v>
      </c>
    </row>
    <row r="324" spans="1:6" x14ac:dyDescent="0.2">
      <c r="C324" s="2" t="s">
        <v>8</v>
      </c>
      <c r="E324" s="2" t="s">
        <v>8</v>
      </c>
    </row>
    <row r="326" spans="1:6" x14ac:dyDescent="0.2">
      <c r="B326" s="2" t="s">
        <v>258</v>
      </c>
      <c r="C326" s="2" t="s">
        <v>257</v>
      </c>
      <c r="E326" s="2" t="s">
        <v>256</v>
      </c>
    </row>
    <row r="327" spans="1:6" x14ac:dyDescent="0.2">
      <c r="C327" s="2" t="s">
        <v>4</v>
      </c>
      <c r="E327" s="2" t="s">
        <v>4</v>
      </c>
    </row>
    <row r="329" spans="1:6" x14ac:dyDescent="0.2">
      <c r="A329" s="2" t="s">
        <v>255</v>
      </c>
    </row>
    <row r="330" spans="1:6" x14ac:dyDescent="0.2">
      <c r="A330" s="2" t="s">
        <v>254</v>
      </c>
    </row>
    <row r="331" spans="1:6" ht="15" x14ac:dyDescent="0.25">
      <c r="B331" s="5" t="s">
        <v>253</v>
      </c>
      <c r="C331" s="2" t="s">
        <v>252</v>
      </c>
      <c r="E331" s="2" t="s">
        <v>91</v>
      </c>
    </row>
    <row r="332" spans="1:6" x14ac:dyDescent="0.2">
      <c r="C332" s="2" t="s">
        <v>16</v>
      </c>
      <c r="E332" s="2" t="s">
        <v>16</v>
      </c>
    </row>
    <row r="334" spans="1:6" x14ac:dyDescent="0.2">
      <c r="B334" s="2" t="s">
        <v>251</v>
      </c>
      <c r="C334" s="2" t="s">
        <v>250</v>
      </c>
      <c r="E334" s="2" t="s">
        <v>94</v>
      </c>
    </row>
    <row r="335" spans="1:6" x14ac:dyDescent="0.2">
      <c r="C335" s="2" t="s">
        <v>24</v>
      </c>
      <c r="E335" s="2" t="s">
        <v>24</v>
      </c>
    </row>
    <row r="337" spans="1:6" x14ac:dyDescent="0.2">
      <c r="B337" s="2" t="s">
        <v>249</v>
      </c>
      <c r="C337" s="2" t="s">
        <v>248</v>
      </c>
      <c r="E337" s="2" t="s">
        <v>88</v>
      </c>
    </row>
    <row r="338" spans="1:6" x14ac:dyDescent="0.2">
      <c r="C338" s="2" t="s">
        <v>115</v>
      </c>
      <c r="E338" s="2" t="s">
        <v>115</v>
      </c>
    </row>
    <row r="340" spans="1:6" x14ac:dyDescent="0.2">
      <c r="B340" s="2" t="s">
        <v>247</v>
      </c>
      <c r="C340" s="2" t="s">
        <v>246</v>
      </c>
      <c r="E340" s="2" t="s">
        <v>97</v>
      </c>
    </row>
    <row r="341" spans="1:6" x14ac:dyDescent="0.2">
      <c r="C341" s="2" t="s">
        <v>8</v>
      </c>
      <c r="E341" s="2" t="s">
        <v>8</v>
      </c>
    </row>
    <row r="343" spans="1:6" x14ac:dyDescent="0.2">
      <c r="B343" s="2" t="s">
        <v>245</v>
      </c>
      <c r="C343" s="2" t="s">
        <v>244</v>
      </c>
      <c r="E343" s="2" t="s">
        <v>237</v>
      </c>
    </row>
    <row r="344" spans="1:6" x14ac:dyDescent="0.2">
      <c r="C344" s="2" t="s">
        <v>8</v>
      </c>
      <c r="E344" s="2" t="s">
        <v>8</v>
      </c>
    </row>
    <row r="345" spans="1:6" x14ac:dyDescent="0.2">
      <c r="A345" s="2" t="s">
        <v>243</v>
      </c>
    </row>
    <row r="346" spans="1:6" x14ac:dyDescent="0.2">
      <c r="B346" s="2" t="s">
        <v>242</v>
      </c>
      <c r="C346" s="2" t="s">
        <v>94</v>
      </c>
      <c r="E346" s="2" t="s">
        <v>237</v>
      </c>
      <c r="F346" s="2" t="s">
        <v>46</v>
      </c>
    </row>
    <row r="347" spans="1:6" x14ac:dyDescent="0.2">
      <c r="C347" s="2" t="s">
        <v>24</v>
      </c>
      <c r="E347" s="2" t="s">
        <v>8</v>
      </c>
      <c r="F347" s="2" t="s">
        <v>202</v>
      </c>
    </row>
    <row r="349" spans="1:6" x14ac:dyDescent="0.2">
      <c r="B349" s="2" t="s">
        <v>241</v>
      </c>
      <c r="C349" s="2" t="s">
        <v>237</v>
      </c>
      <c r="E349" s="2" t="s">
        <v>191</v>
      </c>
      <c r="F349" s="2" t="s">
        <v>46</v>
      </c>
    </row>
    <row r="350" spans="1:6" x14ac:dyDescent="0.2">
      <c r="C350" s="2" t="s">
        <v>8</v>
      </c>
      <c r="E350" s="2" t="s">
        <v>200</v>
      </c>
      <c r="F350" s="2" t="s">
        <v>44</v>
      </c>
    </row>
    <row r="352" spans="1:6" x14ac:dyDescent="0.2">
      <c r="B352" s="2" t="s">
        <v>240</v>
      </c>
      <c r="C352" s="2" t="s">
        <v>237</v>
      </c>
      <c r="D352" s="2" t="s">
        <v>46</v>
      </c>
      <c r="E352" s="2" t="s">
        <v>171</v>
      </c>
    </row>
    <row r="353" spans="1:6" x14ac:dyDescent="0.2">
      <c r="C353" s="2" t="s">
        <v>8</v>
      </c>
      <c r="D353" s="2" t="s">
        <v>120</v>
      </c>
      <c r="E353" s="2" t="s">
        <v>239</v>
      </c>
    </row>
    <row r="355" spans="1:6" x14ac:dyDescent="0.2">
      <c r="B355" s="2" t="s">
        <v>238</v>
      </c>
      <c r="C355" s="2" t="s">
        <v>237</v>
      </c>
      <c r="E355" s="2" t="s">
        <v>234</v>
      </c>
    </row>
    <row r="356" spans="1:6" x14ac:dyDescent="0.2">
      <c r="C356" s="2" t="s">
        <v>8</v>
      </c>
      <c r="E356" s="2" t="s">
        <v>8</v>
      </c>
    </row>
    <row r="358" spans="1:6" x14ac:dyDescent="0.2">
      <c r="B358" s="2" t="s">
        <v>236</v>
      </c>
      <c r="C358" s="2" t="s">
        <v>97</v>
      </c>
      <c r="D358" s="4"/>
      <c r="E358" s="4" t="s">
        <v>234</v>
      </c>
    </row>
    <row r="359" spans="1:6" x14ac:dyDescent="0.2">
      <c r="C359" s="2" t="s">
        <v>8</v>
      </c>
      <c r="D359" s="4"/>
      <c r="E359" s="4" t="s">
        <v>8</v>
      </c>
    </row>
    <row r="361" spans="1:6" x14ac:dyDescent="0.2">
      <c r="B361" s="2" t="s">
        <v>235</v>
      </c>
      <c r="C361" s="2" t="s">
        <v>234</v>
      </c>
      <c r="E361" s="2" t="s">
        <v>10</v>
      </c>
    </row>
    <row r="362" spans="1:6" x14ac:dyDescent="0.2">
      <c r="C362" s="2" t="s">
        <v>8</v>
      </c>
      <c r="E362" s="2" t="s">
        <v>8</v>
      </c>
    </row>
    <row r="363" spans="1:6" x14ac:dyDescent="0.2">
      <c r="A363" s="2" t="s">
        <v>233</v>
      </c>
    </row>
    <row r="364" spans="1:6" x14ac:dyDescent="0.2">
      <c r="B364" s="2" t="s">
        <v>232</v>
      </c>
      <c r="C364" s="2" t="s">
        <v>26</v>
      </c>
      <c r="E364" s="2" t="s">
        <v>223</v>
      </c>
    </row>
    <row r="365" spans="1:6" x14ac:dyDescent="0.2">
      <c r="C365" s="2" t="s">
        <v>24</v>
      </c>
      <c r="E365" s="2" t="s">
        <v>24</v>
      </c>
    </row>
    <row r="367" spans="1:6" x14ac:dyDescent="0.2">
      <c r="B367" s="2" t="s">
        <v>231</v>
      </c>
      <c r="C367" s="2" t="s">
        <v>223</v>
      </c>
      <c r="E367" s="2" t="s">
        <v>180</v>
      </c>
      <c r="F367" s="2" t="s">
        <v>109</v>
      </c>
    </row>
    <row r="368" spans="1:6" x14ac:dyDescent="0.2">
      <c r="C368" s="2" t="s">
        <v>24</v>
      </c>
      <c r="E368" s="2" t="s">
        <v>230</v>
      </c>
      <c r="F368" s="2" t="s">
        <v>16</v>
      </c>
    </row>
    <row r="370" spans="1:6" x14ac:dyDescent="0.2">
      <c r="B370" s="2" t="s">
        <v>229</v>
      </c>
      <c r="C370" s="2" t="s">
        <v>180</v>
      </c>
      <c r="E370" s="2" t="s">
        <v>158</v>
      </c>
    </row>
    <row r="371" spans="1:6" x14ac:dyDescent="0.2">
      <c r="C371" s="2" t="s">
        <v>16</v>
      </c>
      <c r="E371" s="2" t="s">
        <v>16</v>
      </c>
    </row>
    <row r="373" spans="1:6" x14ac:dyDescent="0.2">
      <c r="B373" s="2" t="s">
        <v>228</v>
      </c>
      <c r="C373" s="2" t="s">
        <v>158</v>
      </c>
      <c r="E373" s="2" t="s">
        <v>138</v>
      </c>
    </row>
    <row r="374" spans="1:6" x14ac:dyDescent="0.2">
      <c r="C374" s="2" t="s">
        <v>16</v>
      </c>
      <c r="E374" s="2" t="s">
        <v>16</v>
      </c>
    </row>
    <row r="376" spans="1:6" x14ac:dyDescent="0.2">
      <c r="B376" s="2" t="s">
        <v>227</v>
      </c>
      <c r="C376" s="2" t="s">
        <v>138</v>
      </c>
      <c r="E376" s="2" t="s">
        <v>109</v>
      </c>
    </row>
    <row r="377" spans="1:6" x14ac:dyDescent="0.2">
      <c r="C377" s="2" t="s">
        <v>16</v>
      </c>
      <c r="E377" s="2" t="s">
        <v>16</v>
      </c>
    </row>
    <row r="379" spans="1:6" x14ac:dyDescent="0.2">
      <c r="B379" s="2" t="s">
        <v>226</v>
      </c>
      <c r="C379" s="2" t="s">
        <v>180</v>
      </c>
      <c r="D379" s="2" t="s">
        <v>180</v>
      </c>
      <c r="E379" s="2" t="s">
        <v>26</v>
      </c>
    </row>
    <row r="380" spans="1:6" x14ac:dyDescent="0.2">
      <c r="C380" s="2" t="s">
        <v>16</v>
      </c>
      <c r="D380" s="2" t="s">
        <v>104</v>
      </c>
      <c r="E380" s="2" t="s">
        <v>103</v>
      </c>
    </row>
    <row r="382" spans="1:6" x14ac:dyDescent="0.2">
      <c r="A382" s="2" t="s">
        <v>225</v>
      </c>
    </row>
    <row r="383" spans="1:6" x14ac:dyDescent="0.2">
      <c r="B383" s="2" t="s">
        <v>224</v>
      </c>
      <c r="C383" s="2" t="s">
        <v>223</v>
      </c>
      <c r="E383" s="2" t="s">
        <v>46</v>
      </c>
      <c r="F383" s="2" t="s">
        <v>2</v>
      </c>
    </row>
    <row r="384" spans="1:6" x14ac:dyDescent="0.2">
      <c r="C384" s="2" t="s">
        <v>24</v>
      </c>
      <c r="E384" s="2" t="s">
        <v>44</v>
      </c>
      <c r="F384" s="2" t="s">
        <v>222</v>
      </c>
    </row>
    <row r="386" spans="1:6" x14ac:dyDescent="0.2">
      <c r="B386" s="2" t="s">
        <v>221</v>
      </c>
      <c r="C386" s="2" t="s">
        <v>2</v>
      </c>
      <c r="D386" s="2" t="s">
        <v>2</v>
      </c>
      <c r="E386" s="2" t="s">
        <v>180</v>
      </c>
      <c r="F386" s="2" t="s">
        <v>218</v>
      </c>
    </row>
    <row r="387" spans="1:6" x14ac:dyDescent="0.2">
      <c r="C387" s="2" t="s">
        <v>8</v>
      </c>
      <c r="D387" s="2" t="s">
        <v>0</v>
      </c>
      <c r="E387" s="2" t="s">
        <v>213</v>
      </c>
      <c r="F387" s="2" t="s">
        <v>220</v>
      </c>
    </row>
    <row r="389" spans="1:6" x14ac:dyDescent="0.2">
      <c r="B389" s="2" t="s">
        <v>219</v>
      </c>
      <c r="C389" s="2" t="s">
        <v>180</v>
      </c>
      <c r="D389" s="2" t="s">
        <v>218</v>
      </c>
      <c r="E389" s="2" t="s">
        <v>141</v>
      </c>
      <c r="F389" s="2" t="s">
        <v>26</v>
      </c>
    </row>
    <row r="390" spans="1:6" x14ac:dyDescent="0.2">
      <c r="C390" s="2" t="s">
        <v>16</v>
      </c>
      <c r="D390" s="2" t="s">
        <v>136</v>
      </c>
      <c r="E390" s="2" t="s">
        <v>217</v>
      </c>
      <c r="F390" s="2" t="s">
        <v>216</v>
      </c>
    </row>
    <row r="392" spans="1:6" x14ac:dyDescent="0.2">
      <c r="B392" s="2" t="s">
        <v>215</v>
      </c>
      <c r="C392" s="2" t="s">
        <v>141</v>
      </c>
      <c r="D392" s="2" t="s">
        <v>2</v>
      </c>
      <c r="E392" s="2" t="s">
        <v>26</v>
      </c>
      <c r="F392" s="2" t="s">
        <v>180</v>
      </c>
    </row>
    <row r="393" spans="1:6" x14ac:dyDescent="0.2">
      <c r="C393" s="2" t="s">
        <v>20</v>
      </c>
      <c r="D393" s="2" t="s">
        <v>0</v>
      </c>
      <c r="E393" s="2" t="s">
        <v>214</v>
      </c>
      <c r="F393" s="2" t="s">
        <v>213</v>
      </c>
    </row>
    <row r="396" spans="1:6" x14ac:dyDescent="0.2">
      <c r="A396" s="2" t="s">
        <v>212</v>
      </c>
    </row>
    <row r="397" spans="1:6" x14ac:dyDescent="0.2">
      <c r="B397" s="2" t="s">
        <v>211</v>
      </c>
      <c r="C397" s="2" t="s">
        <v>109</v>
      </c>
      <c r="E397" s="2" t="s">
        <v>49</v>
      </c>
      <c r="F397" s="2" t="s">
        <v>46</v>
      </c>
    </row>
    <row r="398" spans="1:6" x14ac:dyDescent="0.2">
      <c r="C398" s="2" t="s">
        <v>16</v>
      </c>
      <c r="E398" s="2" t="s">
        <v>209</v>
      </c>
      <c r="F398" s="2" t="s">
        <v>44</v>
      </c>
    </row>
    <row r="400" spans="1:6" ht="15" x14ac:dyDescent="0.25">
      <c r="B400" s="3" t="s">
        <v>210</v>
      </c>
      <c r="C400" s="3" t="s">
        <v>109</v>
      </c>
      <c r="D400" s="3"/>
      <c r="E400" s="3" t="s">
        <v>14</v>
      </c>
      <c r="F400" s="3" t="s">
        <v>46</v>
      </c>
    </row>
    <row r="401" spans="1:6" ht="15" x14ac:dyDescent="0.25">
      <c r="B401" s="3"/>
      <c r="C401" s="3" t="s">
        <v>16</v>
      </c>
      <c r="D401" s="3"/>
      <c r="E401" s="3" t="s">
        <v>209</v>
      </c>
      <c r="F401" s="3" t="s">
        <v>44</v>
      </c>
    </row>
    <row r="404" spans="1:6" x14ac:dyDescent="0.2">
      <c r="A404" s="2" t="s">
        <v>208</v>
      </c>
    </row>
    <row r="405" spans="1:6" x14ac:dyDescent="0.2">
      <c r="B405" s="2" t="s">
        <v>207</v>
      </c>
      <c r="C405" s="2" t="s">
        <v>49</v>
      </c>
      <c r="D405" s="2" t="s">
        <v>167</v>
      </c>
      <c r="E405" s="2" t="s">
        <v>204</v>
      </c>
    </row>
    <row r="406" spans="1:6" x14ac:dyDescent="0.2">
      <c r="C406" s="2" t="s">
        <v>12</v>
      </c>
      <c r="D406" s="2" t="s">
        <v>115</v>
      </c>
      <c r="E406" s="2" t="s">
        <v>206</v>
      </c>
    </row>
    <row r="408" spans="1:6" x14ac:dyDescent="0.2">
      <c r="B408" s="2" t="s">
        <v>205</v>
      </c>
      <c r="C408" s="2" t="s">
        <v>204</v>
      </c>
      <c r="E408" s="2" t="s">
        <v>192</v>
      </c>
    </row>
    <row r="409" spans="1:6" x14ac:dyDescent="0.2">
      <c r="C409" s="2" t="s">
        <v>24</v>
      </c>
      <c r="E409" s="2" t="s">
        <v>24</v>
      </c>
    </row>
    <row r="411" spans="1:6" x14ac:dyDescent="0.2">
      <c r="B411" s="2" t="s">
        <v>203</v>
      </c>
      <c r="C411" s="2" t="s">
        <v>192</v>
      </c>
      <c r="E411" s="2" t="s">
        <v>174</v>
      </c>
      <c r="F411" s="2" t="s">
        <v>46</v>
      </c>
    </row>
    <row r="412" spans="1:6" x14ac:dyDescent="0.2">
      <c r="C412" s="2" t="s">
        <v>24</v>
      </c>
      <c r="E412" s="2" t="s">
        <v>8</v>
      </c>
      <c r="F412" s="2" t="s">
        <v>202</v>
      </c>
    </row>
    <row r="414" spans="1:6" x14ac:dyDescent="0.2">
      <c r="B414" s="2" t="s">
        <v>201</v>
      </c>
      <c r="C414" s="2" t="s">
        <v>174</v>
      </c>
      <c r="E414" s="2" t="s">
        <v>46</v>
      </c>
      <c r="F414" s="2" t="s">
        <v>191</v>
      </c>
    </row>
    <row r="415" spans="1:6" x14ac:dyDescent="0.2">
      <c r="C415" s="2" t="s">
        <v>8</v>
      </c>
      <c r="E415" s="2" t="s">
        <v>44</v>
      </c>
      <c r="F415" s="2" t="s">
        <v>200</v>
      </c>
    </row>
    <row r="417" spans="1:6" x14ac:dyDescent="0.2">
      <c r="B417" s="2" t="s">
        <v>199</v>
      </c>
      <c r="C417" s="2" t="s">
        <v>191</v>
      </c>
      <c r="E417" s="2" t="s">
        <v>116</v>
      </c>
    </row>
    <row r="418" spans="1:6" x14ac:dyDescent="0.2">
      <c r="C418" s="2" t="s">
        <v>20</v>
      </c>
      <c r="E418" s="2" t="s">
        <v>20</v>
      </c>
    </row>
    <row r="420" spans="1:6" x14ac:dyDescent="0.2">
      <c r="B420" s="2" t="s">
        <v>198</v>
      </c>
      <c r="C420" s="2" t="s">
        <v>116</v>
      </c>
      <c r="E420" s="2" t="s">
        <v>186</v>
      </c>
    </row>
    <row r="421" spans="1:6" x14ac:dyDescent="0.2">
      <c r="C421" s="2" t="s">
        <v>20</v>
      </c>
      <c r="E421" s="2" t="s">
        <v>20</v>
      </c>
    </row>
    <row r="423" spans="1:6" x14ac:dyDescent="0.2">
      <c r="B423" s="2" t="s">
        <v>197</v>
      </c>
      <c r="C423" s="2" t="s">
        <v>116</v>
      </c>
      <c r="E423" s="2" t="s">
        <v>186</v>
      </c>
    </row>
    <row r="424" spans="1:6" x14ac:dyDescent="0.2">
      <c r="C424" s="2" t="s">
        <v>20</v>
      </c>
      <c r="E424" s="2" t="s">
        <v>196</v>
      </c>
    </row>
    <row r="426" spans="1:6" x14ac:dyDescent="0.2">
      <c r="B426" s="2" t="s">
        <v>195</v>
      </c>
      <c r="C426" s="2" t="s">
        <v>186</v>
      </c>
      <c r="E426" s="2" t="s">
        <v>167</v>
      </c>
    </row>
    <row r="427" spans="1:6" x14ac:dyDescent="0.2">
      <c r="C427" s="2" t="s">
        <v>20</v>
      </c>
      <c r="E427" s="2" t="s">
        <v>20</v>
      </c>
    </row>
    <row r="430" spans="1:6" x14ac:dyDescent="0.2">
      <c r="A430" s="2" t="s">
        <v>194</v>
      </c>
    </row>
    <row r="431" spans="1:6" x14ac:dyDescent="0.2">
      <c r="B431" s="2" t="s">
        <v>193</v>
      </c>
      <c r="C431" s="2" t="s">
        <v>192</v>
      </c>
      <c r="E431" s="2" t="s">
        <v>178</v>
      </c>
      <c r="F431" s="2" t="s">
        <v>191</v>
      </c>
    </row>
    <row r="432" spans="1:6" x14ac:dyDescent="0.2">
      <c r="C432" s="2" t="s">
        <v>24</v>
      </c>
      <c r="E432" s="2" t="s">
        <v>12</v>
      </c>
      <c r="F432" s="2" t="s">
        <v>190</v>
      </c>
    </row>
    <row r="434" spans="1:6" x14ac:dyDescent="0.2">
      <c r="B434" s="2" t="s">
        <v>189</v>
      </c>
      <c r="C434" s="2" t="s">
        <v>49</v>
      </c>
      <c r="D434" s="2" t="s">
        <v>178</v>
      </c>
      <c r="E434" s="2" t="s">
        <v>186</v>
      </c>
    </row>
    <row r="435" spans="1:6" x14ac:dyDescent="0.2">
      <c r="C435" s="2" t="s">
        <v>12</v>
      </c>
      <c r="D435" s="2" t="s">
        <v>112</v>
      </c>
      <c r="E435" s="2" t="s">
        <v>188</v>
      </c>
    </row>
    <row r="437" spans="1:6" x14ac:dyDescent="0.2">
      <c r="B437" s="2" t="s">
        <v>187</v>
      </c>
      <c r="C437" s="2" t="s">
        <v>186</v>
      </c>
      <c r="E437" s="2" t="s">
        <v>46</v>
      </c>
      <c r="F437" s="2" t="s">
        <v>109</v>
      </c>
    </row>
    <row r="438" spans="1:6" x14ac:dyDescent="0.2">
      <c r="C438" s="2" t="s">
        <v>20</v>
      </c>
      <c r="E438" s="2" t="s">
        <v>185</v>
      </c>
      <c r="F438" s="2" t="s">
        <v>16</v>
      </c>
    </row>
    <row r="440" spans="1:6" x14ac:dyDescent="0.2">
      <c r="B440" s="2" t="s">
        <v>184</v>
      </c>
      <c r="C440" s="2" t="s">
        <v>46</v>
      </c>
      <c r="D440" s="2" t="s">
        <v>138</v>
      </c>
      <c r="E440" s="2" t="s">
        <v>167</v>
      </c>
    </row>
    <row r="441" spans="1:6" x14ac:dyDescent="0.2">
      <c r="C441" s="2" t="s">
        <v>44</v>
      </c>
      <c r="D441" s="2" t="s">
        <v>104</v>
      </c>
      <c r="E441" s="2" t="s">
        <v>183</v>
      </c>
    </row>
    <row r="444" spans="1:6" x14ac:dyDescent="0.2">
      <c r="A444" s="2" t="s">
        <v>182</v>
      </c>
    </row>
    <row r="445" spans="1:6" x14ac:dyDescent="0.2">
      <c r="B445" s="2" t="s">
        <v>181</v>
      </c>
      <c r="C445" s="2" t="s">
        <v>180</v>
      </c>
      <c r="E445" s="2" t="s">
        <v>18</v>
      </c>
    </row>
    <row r="446" spans="1:6" x14ac:dyDescent="0.2">
      <c r="C446" s="2" t="s">
        <v>16</v>
      </c>
      <c r="E446" s="2" t="s">
        <v>16</v>
      </c>
    </row>
    <row r="448" spans="1:6" x14ac:dyDescent="0.2">
      <c r="B448" s="2" t="s">
        <v>179</v>
      </c>
      <c r="C448" s="2" t="s">
        <v>178</v>
      </c>
      <c r="D448" s="2" t="s">
        <v>178</v>
      </c>
      <c r="E448" s="2" t="s">
        <v>158</v>
      </c>
      <c r="F448" s="2" t="s">
        <v>46</v>
      </c>
    </row>
    <row r="449" spans="1:6" x14ac:dyDescent="0.2">
      <c r="C449" s="2" t="s">
        <v>12</v>
      </c>
      <c r="D449" s="2" t="s">
        <v>112</v>
      </c>
      <c r="E449" s="2" t="s">
        <v>177</v>
      </c>
      <c r="F449" s="2" t="s">
        <v>120</v>
      </c>
    </row>
    <row r="452" spans="1:6" x14ac:dyDescent="0.2">
      <c r="A452" s="2" t="s">
        <v>176</v>
      </c>
    </row>
    <row r="453" spans="1:6" x14ac:dyDescent="0.2">
      <c r="B453" s="2" t="s">
        <v>175</v>
      </c>
      <c r="C453" s="2" t="s">
        <v>174</v>
      </c>
      <c r="E453" s="2" t="s">
        <v>97</v>
      </c>
    </row>
    <row r="454" spans="1:6" x14ac:dyDescent="0.2">
      <c r="C454" s="2" t="s">
        <v>8</v>
      </c>
      <c r="E454" s="2" t="s">
        <v>8</v>
      </c>
    </row>
    <row r="457" spans="1:6" x14ac:dyDescent="0.2">
      <c r="A457" s="2" t="s">
        <v>173</v>
      </c>
    </row>
    <row r="458" spans="1:6" x14ac:dyDescent="0.2">
      <c r="B458" s="2" t="s">
        <v>172</v>
      </c>
      <c r="C458" s="2" t="s">
        <v>171</v>
      </c>
      <c r="D458" s="2" t="s">
        <v>88</v>
      </c>
      <c r="E458" s="2" t="s">
        <v>94</v>
      </c>
      <c r="F458" s="2" t="s">
        <v>116</v>
      </c>
    </row>
    <row r="459" spans="1:6" x14ac:dyDescent="0.2">
      <c r="C459" s="2" t="s">
        <v>24</v>
      </c>
      <c r="D459" s="2" t="s">
        <v>115</v>
      </c>
      <c r="E459" s="2" t="s">
        <v>24</v>
      </c>
      <c r="F459" s="2" t="s">
        <v>115</v>
      </c>
    </row>
    <row r="462" spans="1:6" x14ac:dyDescent="0.2">
      <c r="A462" s="2" t="s">
        <v>170</v>
      </c>
    </row>
    <row r="463" spans="1:6" x14ac:dyDescent="0.2">
      <c r="B463" s="2" t="s">
        <v>169</v>
      </c>
      <c r="C463" s="2" t="s">
        <v>109</v>
      </c>
      <c r="E463" s="2" t="s">
        <v>91</v>
      </c>
    </row>
    <row r="464" spans="1:6" x14ac:dyDescent="0.2">
      <c r="C464" s="2" t="s">
        <v>16</v>
      </c>
      <c r="E464" s="2" t="s">
        <v>16</v>
      </c>
    </row>
    <row r="466" spans="1:6" x14ac:dyDescent="0.2">
      <c r="B466" s="2" t="s">
        <v>168</v>
      </c>
      <c r="C466" s="2" t="s">
        <v>167</v>
      </c>
      <c r="E466" s="2" t="s">
        <v>88</v>
      </c>
    </row>
    <row r="467" spans="1:6" x14ac:dyDescent="0.2">
      <c r="C467" s="2" t="s">
        <v>20</v>
      </c>
      <c r="E467" s="2" t="s">
        <v>20</v>
      </c>
    </row>
    <row r="470" spans="1:6" x14ac:dyDescent="0.2">
      <c r="A470" s="2" t="s">
        <v>166</v>
      </c>
    </row>
    <row r="471" spans="1:6" x14ac:dyDescent="0.2">
      <c r="B471" s="2" t="s">
        <v>165</v>
      </c>
      <c r="C471" s="2" t="s">
        <v>79</v>
      </c>
      <c r="E471" s="2" t="s">
        <v>85</v>
      </c>
    </row>
    <row r="472" spans="1:6" x14ac:dyDescent="0.2">
      <c r="C472" s="2" t="s">
        <v>16</v>
      </c>
      <c r="E472" s="2" t="s">
        <v>16</v>
      </c>
    </row>
    <row r="475" spans="1:6" x14ac:dyDescent="0.2">
      <c r="A475" s="2" t="s">
        <v>164</v>
      </c>
    </row>
    <row r="476" spans="1:6" x14ac:dyDescent="0.2">
      <c r="B476" s="2" t="s">
        <v>163</v>
      </c>
      <c r="C476" s="2" t="s">
        <v>76</v>
      </c>
      <c r="E476" s="2" t="s">
        <v>46</v>
      </c>
      <c r="F476" s="2" t="s">
        <v>82</v>
      </c>
    </row>
    <row r="477" spans="1:6" x14ac:dyDescent="0.2">
      <c r="C477" s="2" t="s">
        <v>12</v>
      </c>
      <c r="E477" s="2" t="s">
        <v>44</v>
      </c>
      <c r="F477" s="2" t="s">
        <v>162</v>
      </c>
    </row>
    <row r="479" spans="1:6" x14ac:dyDescent="0.2">
      <c r="B479" s="2" t="s">
        <v>161</v>
      </c>
      <c r="C479" s="2" t="s">
        <v>82</v>
      </c>
      <c r="E479" s="2" t="s">
        <v>46</v>
      </c>
    </row>
    <row r="480" spans="1:6" x14ac:dyDescent="0.2">
      <c r="C480" s="2" t="s">
        <v>44</v>
      </c>
      <c r="E480" s="2" t="s">
        <v>44</v>
      </c>
    </row>
    <row r="483" spans="1:6" x14ac:dyDescent="0.2">
      <c r="A483" s="2" t="s">
        <v>160</v>
      </c>
    </row>
    <row r="484" spans="1:6" x14ac:dyDescent="0.2">
      <c r="B484" s="2" t="s">
        <v>159</v>
      </c>
      <c r="C484" s="2" t="s">
        <v>158</v>
      </c>
      <c r="E484" s="2" t="s">
        <v>79</v>
      </c>
    </row>
    <row r="485" spans="1:6" x14ac:dyDescent="0.2">
      <c r="C485" s="2" t="s">
        <v>16</v>
      </c>
      <c r="E485" s="2" t="s">
        <v>16</v>
      </c>
    </row>
    <row r="487" spans="1:6" x14ac:dyDescent="0.2">
      <c r="B487" s="2" t="s">
        <v>157</v>
      </c>
      <c r="C487" s="2" t="s">
        <v>79</v>
      </c>
      <c r="E487" s="2" t="s">
        <v>76</v>
      </c>
      <c r="F487" s="2" t="s">
        <v>82</v>
      </c>
    </row>
    <row r="488" spans="1:6" x14ac:dyDescent="0.2">
      <c r="C488" s="2" t="s">
        <v>16</v>
      </c>
      <c r="E488" s="2" t="s">
        <v>12</v>
      </c>
      <c r="F488" s="2" t="s">
        <v>156</v>
      </c>
    </row>
    <row r="491" spans="1:6" x14ac:dyDescent="0.2">
      <c r="A491" s="2" t="s">
        <v>155</v>
      </c>
    </row>
    <row r="492" spans="1:6" x14ac:dyDescent="0.2">
      <c r="B492" s="2" t="s">
        <v>154</v>
      </c>
      <c r="C492" s="2" t="s">
        <v>82</v>
      </c>
      <c r="D492" s="2" t="s">
        <v>2</v>
      </c>
      <c r="E492" s="2" t="s">
        <v>73</v>
      </c>
    </row>
    <row r="493" spans="1:6" x14ac:dyDescent="0.2">
      <c r="C493" s="2" t="s">
        <v>44</v>
      </c>
      <c r="D493" s="2" t="s">
        <v>0</v>
      </c>
      <c r="E493" s="2" t="s">
        <v>153</v>
      </c>
    </row>
    <row r="496" spans="1:6" x14ac:dyDescent="0.2">
      <c r="A496" s="2" t="s">
        <v>152</v>
      </c>
    </row>
    <row r="497" spans="1:6" x14ac:dyDescent="0.2">
      <c r="B497" s="2" t="s">
        <v>151</v>
      </c>
      <c r="C497" s="2" t="s">
        <v>82</v>
      </c>
      <c r="D497" s="2" t="s">
        <v>88</v>
      </c>
      <c r="E497" s="2" t="s">
        <v>100</v>
      </c>
    </row>
    <row r="498" spans="1:6" x14ac:dyDescent="0.2">
      <c r="C498" s="2" t="s">
        <v>44</v>
      </c>
      <c r="D498" s="2" t="s">
        <v>115</v>
      </c>
      <c r="E498" s="2" t="s">
        <v>150</v>
      </c>
    </row>
    <row r="501" spans="1:6" x14ac:dyDescent="0.2">
      <c r="A501" s="2" t="s">
        <v>149</v>
      </c>
    </row>
    <row r="502" spans="1:6" x14ac:dyDescent="0.2">
      <c r="B502" s="2" t="s">
        <v>148</v>
      </c>
      <c r="C502" s="2" t="s">
        <v>88</v>
      </c>
      <c r="D502" s="2" t="s">
        <v>109</v>
      </c>
      <c r="E502" s="2" t="s">
        <v>70</v>
      </c>
      <c r="F502" s="2" t="s">
        <v>46</v>
      </c>
    </row>
    <row r="503" spans="1:6" x14ac:dyDescent="0.2">
      <c r="C503" s="2" t="s">
        <v>20</v>
      </c>
      <c r="D503" s="2" t="s">
        <v>104</v>
      </c>
      <c r="E503" s="2" t="s">
        <v>147</v>
      </c>
      <c r="F503" s="2" t="s">
        <v>120</v>
      </c>
    </row>
    <row r="505" spans="1:6" x14ac:dyDescent="0.2">
      <c r="B505" s="2" t="s">
        <v>146</v>
      </c>
      <c r="C505" s="2" t="s">
        <v>88</v>
      </c>
      <c r="E505" s="2" t="s">
        <v>67</v>
      </c>
    </row>
    <row r="506" spans="1:6" x14ac:dyDescent="0.2">
      <c r="C506" s="2" t="s">
        <v>20</v>
      </c>
      <c r="E506" s="2" t="s">
        <v>20</v>
      </c>
    </row>
    <row r="508" spans="1:6" x14ac:dyDescent="0.2">
      <c r="B508" s="2" t="s">
        <v>145</v>
      </c>
      <c r="C508" s="2" t="s">
        <v>67</v>
      </c>
      <c r="E508" s="2" t="s">
        <v>49</v>
      </c>
      <c r="F508" s="2" t="s">
        <v>76</v>
      </c>
    </row>
    <row r="509" spans="1:6" x14ac:dyDescent="0.2">
      <c r="C509" s="2" t="s">
        <v>20</v>
      </c>
      <c r="E509" s="2" t="s">
        <v>144</v>
      </c>
      <c r="F509" s="2" t="s">
        <v>12</v>
      </c>
    </row>
    <row r="512" spans="1:6" x14ac:dyDescent="0.2">
      <c r="A512" s="2" t="s">
        <v>143</v>
      </c>
    </row>
    <row r="513" spans="1:6" x14ac:dyDescent="0.2">
      <c r="B513" s="2" t="s">
        <v>142</v>
      </c>
      <c r="C513" s="2" t="s">
        <v>141</v>
      </c>
      <c r="D513" s="2" t="s">
        <v>138</v>
      </c>
      <c r="E513" s="2" t="s">
        <v>137</v>
      </c>
    </row>
    <row r="514" spans="1:6" x14ac:dyDescent="0.2">
      <c r="C514" s="2" t="s">
        <v>20</v>
      </c>
      <c r="D514" s="2" t="s">
        <v>104</v>
      </c>
      <c r="E514" s="2" t="s">
        <v>140</v>
      </c>
    </row>
    <row r="516" spans="1:6" x14ac:dyDescent="0.2">
      <c r="B516" s="2" t="s">
        <v>139</v>
      </c>
      <c r="C516" s="2" t="s">
        <v>138</v>
      </c>
      <c r="D516" s="2" t="s">
        <v>137</v>
      </c>
      <c r="E516" s="2" t="s">
        <v>6</v>
      </c>
    </row>
    <row r="517" spans="1:6" x14ac:dyDescent="0.2">
      <c r="C517" s="2" t="s">
        <v>16</v>
      </c>
      <c r="D517" s="2" t="s">
        <v>136</v>
      </c>
      <c r="E517" s="2" t="s">
        <v>135</v>
      </c>
    </row>
    <row r="519" spans="1:6" x14ac:dyDescent="0.2">
      <c r="B519" s="2" t="s">
        <v>134</v>
      </c>
      <c r="C519" s="2" t="s">
        <v>6</v>
      </c>
      <c r="E519" s="2" t="s">
        <v>64</v>
      </c>
      <c r="F519" s="2" t="s">
        <v>46</v>
      </c>
    </row>
    <row r="520" spans="1:6" x14ac:dyDescent="0.2">
      <c r="C520" s="2" t="s">
        <v>4</v>
      </c>
      <c r="E520" s="2" t="s">
        <v>133</v>
      </c>
      <c r="F520" s="2" t="s">
        <v>44</v>
      </c>
    </row>
    <row r="522" spans="1:6" x14ac:dyDescent="0.2">
      <c r="A522" s="2" t="s">
        <v>132</v>
      </c>
    </row>
    <row r="523" spans="1:6" x14ac:dyDescent="0.2">
      <c r="B523" s="2" t="s">
        <v>131</v>
      </c>
      <c r="C523" s="2" t="s">
        <v>109</v>
      </c>
      <c r="D523" s="2" t="s">
        <v>109</v>
      </c>
      <c r="E523" s="2" t="s">
        <v>127</v>
      </c>
      <c r="F523" s="2" t="s">
        <v>46</v>
      </c>
    </row>
    <row r="524" spans="1:6" x14ac:dyDescent="0.2">
      <c r="C524" s="2" t="s">
        <v>16</v>
      </c>
      <c r="D524" s="2" t="s">
        <v>104</v>
      </c>
      <c r="E524" s="2" t="s">
        <v>130</v>
      </c>
      <c r="F524" s="2" t="s">
        <v>44</v>
      </c>
    </row>
    <row r="526" spans="1:6" x14ac:dyDescent="0.2">
      <c r="B526" s="2" t="s">
        <v>129</v>
      </c>
      <c r="C526" s="2" t="s">
        <v>127</v>
      </c>
      <c r="E526" s="2" t="s">
        <v>60</v>
      </c>
    </row>
    <row r="527" spans="1:6" x14ac:dyDescent="0.2">
      <c r="C527" s="2" t="s">
        <v>8</v>
      </c>
      <c r="E527" s="2" t="s">
        <v>8</v>
      </c>
    </row>
    <row r="529" spans="1:6" x14ac:dyDescent="0.2">
      <c r="B529" s="2" t="s">
        <v>128</v>
      </c>
      <c r="C529" s="2" t="s">
        <v>127</v>
      </c>
      <c r="D529" s="2" t="s">
        <v>49</v>
      </c>
      <c r="E529" s="2" t="s">
        <v>57</v>
      </c>
      <c r="F529" s="2" t="s">
        <v>46</v>
      </c>
    </row>
    <row r="530" spans="1:6" x14ac:dyDescent="0.2">
      <c r="C530" s="2" t="s">
        <v>8</v>
      </c>
      <c r="D530" s="2" t="s">
        <v>112</v>
      </c>
      <c r="E530" s="2" t="s">
        <v>55</v>
      </c>
      <c r="F530" s="2" t="s">
        <v>44</v>
      </c>
    </row>
    <row r="532" spans="1:6" x14ac:dyDescent="0.2">
      <c r="B532" s="2" t="s">
        <v>126</v>
      </c>
      <c r="C532" s="2" t="s">
        <v>67</v>
      </c>
      <c r="D532" s="2" t="s">
        <v>109</v>
      </c>
      <c r="E532" s="2" t="s">
        <v>53</v>
      </c>
      <c r="F532" s="2" t="s">
        <v>46</v>
      </c>
    </row>
    <row r="533" spans="1:6" x14ac:dyDescent="0.2">
      <c r="C533" s="2" t="s">
        <v>20</v>
      </c>
      <c r="D533" s="2" t="s">
        <v>104</v>
      </c>
      <c r="E533" s="2" t="s">
        <v>51</v>
      </c>
      <c r="F533" s="2" t="s">
        <v>120</v>
      </c>
    </row>
    <row r="536" spans="1:6" x14ac:dyDescent="0.2">
      <c r="A536" s="2" t="s">
        <v>125</v>
      </c>
    </row>
    <row r="537" spans="1:6" x14ac:dyDescent="0.2">
      <c r="B537" s="2" t="s">
        <v>124</v>
      </c>
      <c r="C537" s="2" t="s">
        <v>76</v>
      </c>
      <c r="D537" s="2" t="s">
        <v>82</v>
      </c>
      <c r="E537" s="2" t="s">
        <v>121</v>
      </c>
    </row>
    <row r="538" spans="1:6" x14ac:dyDescent="0.2">
      <c r="C538" s="2" t="s">
        <v>12</v>
      </c>
      <c r="D538" s="2" t="s">
        <v>120</v>
      </c>
      <c r="E538" s="2" t="s">
        <v>123</v>
      </c>
    </row>
    <row r="540" spans="1:6" x14ac:dyDescent="0.2">
      <c r="B540" s="2" t="s">
        <v>122</v>
      </c>
      <c r="C540" s="2" t="s">
        <v>121</v>
      </c>
      <c r="D540" s="2" t="s">
        <v>46</v>
      </c>
      <c r="E540" s="2" t="s">
        <v>117</v>
      </c>
    </row>
    <row r="541" spans="1:6" x14ac:dyDescent="0.2">
      <c r="C541" s="2" t="s">
        <v>16</v>
      </c>
      <c r="D541" s="2" t="s">
        <v>120</v>
      </c>
      <c r="E541" s="2" t="s">
        <v>119</v>
      </c>
    </row>
    <row r="543" spans="1:6" x14ac:dyDescent="0.2">
      <c r="B543" s="2" t="s">
        <v>118</v>
      </c>
      <c r="C543" s="2" t="s">
        <v>117</v>
      </c>
      <c r="D543" s="2" t="s">
        <v>88</v>
      </c>
      <c r="E543" s="2" t="s">
        <v>22</v>
      </c>
      <c r="F543" s="2" t="s">
        <v>116</v>
      </c>
    </row>
    <row r="544" spans="1:6" x14ac:dyDescent="0.2">
      <c r="C544" s="2" t="s">
        <v>20</v>
      </c>
      <c r="D544" s="2" t="s">
        <v>115</v>
      </c>
      <c r="E544" s="2" t="s">
        <v>20</v>
      </c>
      <c r="F544" s="2" t="s">
        <v>115</v>
      </c>
    </row>
    <row r="546" spans="1:5" x14ac:dyDescent="0.2">
      <c r="A546" s="2" t="s">
        <v>114</v>
      </c>
    </row>
    <row r="547" spans="1:5" x14ac:dyDescent="0.2">
      <c r="B547" s="2" t="s">
        <v>113</v>
      </c>
      <c r="C547" s="2" t="s">
        <v>26</v>
      </c>
      <c r="D547" s="2" t="s">
        <v>49</v>
      </c>
      <c r="E547" s="2" t="s">
        <v>42</v>
      </c>
    </row>
    <row r="548" spans="1:5" x14ac:dyDescent="0.2">
      <c r="C548" s="2" t="s">
        <v>24</v>
      </c>
      <c r="D548" s="2" t="s">
        <v>112</v>
      </c>
      <c r="E548" s="2" t="s">
        <v>111</v>
      </c>
    </row>
    <row r="550" spans="1:5" x14ac:dyDescent="0.2">
      <c r="B550" s="2" t="s">
        <v>110</v>
      </c>
      <c r="C550" s="2" t="s">
        <v>88</v>
      </c>
      <c r="D550" s="2" t="s">
        <v>109</v>
      </c>
      <c r="E550" s="2" t="s">
        <v>39</v>
      </c>
    </row>
    <row r="551" spans="1:5" x14ac:dyDescent="0.2">
      <c r="C551" s="2" t="s">
        <v>20</v>
      </c>
      <c r="D551" s="2" t="s">
        <v>104</v>
      </c>
      <c r="E551" s="2" t="s">
        <v>108</v>
      </c>
    </row>
    <row r="553" spans="1:5" x14ac:dyDescent="0.2">
      <c r="B553" s="2" t="s">
        <v>107</v>
      </c>
      <c r="C553" s="2" t="s">
        <v>91</v>
      </c>
      <c r="D553" s="2" t="s">
        <v>97</v>
      </c>
      <c r="E553" s="2" t="s">
        <v>35</v>
      </c>
    </row>
    <row r="554" spans="1:5" x14ac:dyDescent="0.2">
      <c r="C554" s="2" t="s">
        <v>16</v>
      </c>
      <c r="D554" s="2" t="s">
        <v>0</v>
      </c>
      <c r="E554" s="2" t="s">
        <v>106</v>
      </c>
    </row>
    <row r="556" spans="1:5" x14ac:dyDescent="0.2">
      <c r="B556" s="2" t="s">
        <v>105</v>
      </c>
      <c r="C556" s="2" t="s">
        <v>91</v>
      </c>
      <c r="D556" s="2" t="s">
        <v>91</v>
      </c>
      <c r="E556" s="2" t="s">
        <v>31</v>
      </c>
    </row>
    <row r="557" spans="1:5" x14ac:dyDescent="0.2">
      <c r="C557" s="2" t="s">
        <v>16</v>
      </c>
      <c r="D557" s="2" t="s">
        <v>104</v>
      </c>
      <c r="E557" s="2" t="s">
        <v>103</v>
      </c>
    </row>
    <row r="560" spans="1:5" x14ac:dyDescent="0.2">
      <c r="A560" s="2" t="s">
        <v>102</v>
      </c>
    </row>
    <row r="561" spans="2:5" x14ac:dyDescent="0.2">
      <c r="B561" s="2" t="s">
        <v>101</v>
      </c>
      <c r="C561" s="2" t="s">
        <v>100</v>
      </c>
      <c r="E561" s="2" t="s">
        <v>99</v>
      </c>
    </row>
    <row r="562" spans="2:5" x14ac:dyDescent="0.2">
      <c r="C562" s="2" t="s">
        <v>8</v>
      </c>
      <c r="E562" s="2" t="s">
        <v>8</v>
      </c>
    </row>
    <row r="564" spans="2:5" x14ac:dyDescent="0.2">
      <c r="B564" s="2" t="s">
        <v>98</v>
      </c>
      <c r="C564" s="2" t="s">
        <v>97</v>
      </c>
      <c r="E564" s="2" t="s">
        <v>96</v>
      </c>
    </row>
    <row r="565" spans="2:5" x14ac:dyDescent="0.2">
      <c r="C565" s="2" t="s">
        <v>8</v>
      </c>
      <c r="E565" s="2" t="s">
        <v>8</v>
      </c>
    </row>
    <row r="567" spans="2:5" x14ac:dyDescent="0.2">
      <c r="B567" s="2" t="s">
        <v>95</v>
      </c>
      <c r="C567" s="2" t="s">
        <v>94</v>
      </c>
      <c r="E567" s="2" t="s">
        <v>93</v>
      </c>
    </row>
    <row r="568" spans="2:5" x14ac:dyDescent="0.2">
      <c r="C568" s="2" t="s">
        <v>24</v>
      </c>
      <c r="E568" s="2" t="s">
        <v>24</v>
      </c>
    </row>
    <row r="570" spans="2:5" x14ac:dyDescent="0.2">
      <c r="B570" s="2" t="s">
        <v>92</v>
      </c>
      <c r="C570" s="2" t="s">
        <v>91</v>
      </c>
      <c r="E570" s="2" t="s">
        <v>90</v>
      </c>
    </row>
    <row r="571" spans="2:5" x14ac:dyDescent="0.2">
      <c r="C571" s="2" t="s">
        <v>16</v>
      </c>
      <c r="E571" s="2" t="s">
        <v>16</v>
      </c>
    </row>
    <row r="573" spans="2:5" x14ac:dyDescent="0.2">
      <c r="B573" s="2" t="s">
        <v>89</v>
      </c>
      <c r="C573" s="2" t="s">
        <v>88</v>
      </c>
      <c r="E573" s="2" t="s">
        <v>87</v>
      </c>
    </row>
    <row r="574" spans="2:5" x14ac:dyDescent="0.2">
      <c r="C574" s="2" t="s">
        <v>20</v>
      </c>
      <c r="E574" s="2" t="s">
        <v>20</v>
      </c>
    </row>
    <row r="576" spans="2:5" x14ac:dyDescent="0.2">
      <c r="B576" s="2" t="s">
        <v>86</v>
      </c>
      <c r="C576" s="2" t="s">
        <v>85</v>
      </c>
      <c r="E576" s="2" t="s">
        <v>84</v>
      </c>
    </row>
    <row r="577" spans="2:5" x14ac:dyDescent="0.2">
      <c r="C577" s="2" t="s">
        <v>16</v>
      </c>
      <c r="E577" s="2" t="s">
        <v>16</v>
      </c>
    </row>
    <row r="579" spans="2:5" x14ac:dyDescent="0.2">
      <c r="B579" s="2" t="s">
        <v>83</v>
      </c>
      <c r="C579" s="2" t="s">
        <v>82</v>
      </c>
      <c r="E579" s="2" t="s">
        <v>81</v>
      </c>
    </row>
    <row r="580" spans="2:5" x14ac:dyDescent="0.2">
      <c r="C580" s="2" t="s">
        <v>44</v>
      </c>
      <c r="E580" s="2" t="s">
        <v>44</v>
      </c>
    </row>
    <row r="582" spans="2:5" x14ac:dyDescent="0.2">
      <c r="B582" s="2" t="s">
        <v>80</v>
      </c>
      <c r="C582" s="2" t="s">
        <v>79</v>
      </c>
      <c r="E582" s="2" t="s">
        <v>78</v>
      </c>
    </row>
    <row r="583" spans="2:5" x14ac:dyDescent="0.2">
      <c r="C583" s="2" t="s">
        <v>16</v>
      </c>
      <c r="E583" s="2" t="s">
        <v>16</v>
      </c>
    </row>
    <row r="585" spans="2:5" x14ac:dyDescent="0.2">
      <c r="B585" s="2" t="s">
        <v>77</v>
      </c>
      <c r="C585" s="2" t="s">
        <v>76</v>
      </c>
      <c r="E585" s="2" t="s">
        <v>75</v>
      </c>
    </row>
    <row r="586" spans="2:5" x14ac:dyDescent="0.2">
      <c r="C586" s="2" t="s">
        <v>12</v>
      </c>
      <c r="E586" s="2" t="s">
        <v>12</v>
      </c>
    </row>
    <row r="588" spans="2:5" x14ac:dyDescent="0.2">
      <c r="B588" s="2" t="s">
        <v>74</v>
      </c>
      <c r="C588" s="2" t="s">
        <v>73</v>
      </c>
      <c r="E588" s="2" t="s">
        <v>72</v>
      </c>
    </row>
    <row r="589" spans="2:5" x14ac:dyDescent="0.2">
      <c r="C589" s="2" t="s">
        <v>24</v>
      </c>
      <c r="E589" s="2" t="s">
        <v>24</v>
      </c>
    </row>
    <row r="591" spans="2:5" x14ac:dyDescent="0.2">
      <c r="B591" s="2" t="s">
        <v>71</v>
      </c>
      <c r="C591" s="2" t="s">
        <v>70</v>
      </c>
      <c r="E591" s="2" t="s">
        <v>69</v>
      </c>
    </row>
    <row r="592" spans="2:5" x14ac:dyDescent="0.2">
      <c r="C592" s="2" t="s">
        <v>24</v>
      </c>
      <c r="E592" s="2" t="s">
        <v>24</v>
      </c>
    </row>
    <row r="594" spans="2:5" x14ac:dyDescent="0.2">
      <c r="B594" s="2" t="s">
        <v>68</v>
      </c>
      <c r="C594" s="2" t="s">
        <v>67</v>
      </c>
      <c r="E594" s="2" t="s">
        <v>66</v>
      </c>
    </row>
    <row r="595" spans="2:5" x14ac:dyDescent="0.2">
      <c r="C595" s="2" t="s">
        <v>20</v>
      </c>
      <c r="E595" s="2" t="s">
        <v>20</v>
      </c>
    </row>
    <row r="597" spans="2:5" x14ac:dyDescent="0.2">
      <c r="B597" s="2" t="s">
        <v>65</v>
      </c>
      <c r="C597" s="2" t="s">
        <v>64</v>
      </c>
      <c r="E597" s="2" t="s">
        <v>63</v>
      </c>
    </row>
    <row r="598" spans="2:5" x14ac:dyDescent="0.2">
      <c r="C598" s="2" t="s">
        <v>62</v>
      </c>
      <c r="E598" s="2" t="s">
        <v>62</v>
      </c>
    </row>
    <row r="600" spans="2:5" x14ac:dyDescent="0.2">
      <c r="B600" s="2" t="s">
        <v>61</v>
      </c>
      <c r="C600" s="2" t="s">
        <v>60</v>
      </c>
      <c r="E600" s="2" t="s">
        <v>59</v>
      </c>
    </row>
    <row r="601" spans="2:5" x14ac:dyDescent="0.2">
      <c r="C601" s="2" t="s">
        <v>8</v>
      </c>
      <c r="E601" s="2" t="s">
        <v>8</v>
      </c>
    </row>
    <row r="603" spans="2:5" x14ac:dyDescent="0.2">
      <c r="B603" s="2" t="s">
        <v>58</v>
      </c>
      <c r="C603" s="2" t="s">
        <v>57</v>
      </c>
      <c r="E603" s="2" t="s">
        <v>56</v>
      </c>
    </row>
    <row r="604" spans="2:5" x14ac:dyDescent="0.2">
      <c r="C604" s="2" t="s">
        <v>55</v>
      </c>
      <c r="E604" s="2" t="s">
        <v>55</v>
      </c>
    </row>
    <row r="606" spans="2:5" x14ac:dyDescent="0.2">
      <c r="B606" s="2" t="s">
        <v>54</v>
      </c>
      <c r="C606" s="2" t="s">
        <v>53</v>
      </c>
      <c r="E606" s="2" t="s">
        <v>52</v>
      </c>
    </row>
    <row r="607" spans="2:5" x14ac:dyDescent="0.2">
      <c r="C607" s="2" t="s">
        <v>51</v>
      </c>
      <c r="E607" s="2" t="s">
        <v>51</v>
      </c>
    </row>
    <row r="609" spans="2:5" x14ac:dyDescent="0.2">
      <c r="B609" s="2" t="s">
        <v>50</v>
      </c>
      <c r="C609" s="2" t="s">
        <v>49</v>
      </c>
      <c r="E609" s="2" t="s">
        <v>48</v>
      </c>
    </row>
    <row r="610" spans="2:5" x14ac:dyDescent="0.2">
      <c r="C610" s="2" t="s">
        <v>12</v>
      </c>
      <c r="E610" s="2" t="s">
        <v>12</v>
      </c>
    </row>
    <row r="612" spans="2:5" x14ac:dyDescent="0.2">
      <c r="B612" s="2" t="s">
        <v>47</v>
      </c>
      <c r="C612" s="2" t="s">
        <v>46</v>
      </c>
      <c r="E612" s="2" t="s">
        <v>45</v>
      </c>
    </row>
    <row r="613" spans="2:5" x14ac:dyDescent="0.2">
      <c r="C613" s="2" t="s">
        <v>44</v>
      </c>
      <c r="E613" s="2" t="s">
        <v>44</v>
      </c>
    </row>
    <row r="615" spans="2:5" x14ac:dyDescent="0.2">
      <c r="B615" s="2" t="s">
        <v>43</v>
      </c>
      <c r="C615" s="2" t="s">
        <v>42</v>
      </c>
      <c r="E615" s="2" t="s">
        <v>41</v>
      </c>
    </row>
    <row r="616" spans="2:5" x14ac:dyDescent="0.2">
      <c r="C616" s="2" t="s">
        <v>33</v>
      </c>
      <c r="E616" s="2" t="s">
        <v>33</v>
      </c>
    </row>
    <row r="618" spans="2:5" x14ac:dyDescent="0.2">
      <c r="B618" s="2" t="s">
        <v>40</v>
      </c>
      <c r="C618" s="2" t="s">
        <v>39</v>
      </c>
      <c r="E618" s="2" t="s">
        <v>38</v>
      </c>
    </row>
    <row r="619" spans="2:5" x14ac:dyDescent="0.2">
      <c r="C619" s="2" t="s">
        <v>37</v>
      </c>
      <c r="E619" s="2" t="s">
        <v>37</v>
      </c>
    </row>
    <row r="621" spans="2:5" x14ac:dyDescent="0.2">
      <c r="B621" s="2" t="s">
        <v>36</v>
      </c>
      <c r="C621" s="2" t="s">
        <v>35</v>
      </c>
      <c r="E621" s="2" t="s">
        <v>34</v>
      </c>
    </row>
    <row r="622" spans="2:5" x14ac:dyDescent="0.2">
      <c r="C622" s="2" t="s">
        <v>33</v>
      </c>
      <c r="E622" s="2" t="s">
        <v>33</v>
      </c>
    </row>
    <row r="624" spans="2:5" x14ac:dyDescent="0.2">
      <c r="B624" s="2" t="s">
        <v>32</v>
      </c>
      <c r="C624" s="2" t="s">
        <v>31</v>
      </c>
      <c r="E624" s="2" t="s">
        <v>30</v>
      </c>
    </row>
    <row r="625" spans="2:6" x14ac:dyDescent="0.2">
      <c r="C625" s="2" t="s">
        <v>24</v>
      </c>
      <c r="E625" s="2" t="s">
        <v>24</v>
      </c>
    </row>
    <row r="627" spans="2:6" x14ac:dyDescent="0.2">
      <c r="B627" s="2" t="s">
        <v>29</v>
      </c>
      <c r="C627" s="2" t="s">
        <v>26</v>
      </c>
      <c r="E627" s="2" t="s">
        <v>28</v>
      </c>
    </row>
    <row r="628" spans="2:6" x14ac:dyDescent="0.2">
      <c r="C628" s="2" t="s">
        <v>24</v>
      </c>
      <c r="E628" s="2" t="s">
        <v>24</v>
      </c>
    </row>
    <row r="630" spans="2:6" x14ac:dyDescent="0.2">
      <c r="B630" s="2" t="s">
        <v>27</v>
      </c>
      <c r="C630" s="2" t="s">
        <v>26</v>
      </c>
      <c r="E630" s="2" t="s">
        <v>25</v>
      </c>
    </row>
    <row r="631" spans="2:6" x14ac:dyDescent="0.2">
      <c r="C631" s="2" t="s">
        <v>24</v>
      </c>
      <c r="E631" s="2" t="s">
        <v>24</v>
      </c>
    </row>
    <row r="633" spans="2:6" x14ac:dyDescent="0.2">
      <c r="B633" s="2" t="s">
        <v>23</v>
      </c>
      <c r="C633" s="2" t="s">
        <v>22</v>
      </c>
      <c r="E633" s="2" t="s">
        <v>21</v>
      </c>
    </row>
    <row r="634" spans="2:6" x14ac:dyDescent="0.2">
      <c r="C634" s="2" t="s">
        <v>20</v>
      </c>
      <c r="E634" s="2" t="s">
        <v>20</v>
      </c>
    </row>
    <row r="636" spans="2:6" x14ac:dyDescent="0.2">
      <c r="B636" s="2" t="s">
        <v>19</v>
      </c>
      <c r="C636" s="2" t="s">
        <v>18</v>
      </c>
      <c r="E636" s="2" t="s">
        <v>17</v>
      </c>
    </row>
    <row r="637" spans="2:6" x14ac:dyDescent="0.2">
      <c r="C637" s="2" t="s">
        <v>16</v>
      </c>
      <c r="E637" s="2" t="s">
        <v>16</v>
      </c>
    </row>
    <row r="639" spans="2:6" ht="15" x14ac:dyDescent="0.25">
      <c r="B639" s="3" t="s">
        <v>15</v>
      </c>
      <c r="C639" s="3" t="s">
        <v>14</v>
      </c>
      <c r="D639" s="3"/>
      <c r="E639" s="3" t="s">
        <v>13</v>
      </c>
      <c r="F639" s="3"/>
    </row>
    <row r="640" spans="2:6" ht="15" x14ac:dyDescent="0.25">
      <c r="B640" s="3"/>
      <c r="C640" s="3" t="s">
        <v>12</v>
      </c>
      <c r="D640" s="3"/>
      <c r="E640" s="3" t="s">
        <v>12</v>
      </c>
      <c r="F640" s="3"/>
    </row>
    <row r="642" spans="2:5" x14ac:dyDescent="0.2">
      <c r="B642" s="2" t="s">
        <v>11</v>
      </c>
      <c r="C642" s="2" t="s">
        <v>10</v>
      </c>
      <c r="E642" s="2" t="s">
        <v>9</v>
      </c>
    </row>
    <row r="643" spans="2:5" x14ac:dyDescent="0.2">
      <c r="C643" s="2" t="s">
        <v>8</v>
      </c>
      <c r="E643" s="2" t="s">
        <v>8</v>
      </c>
    </row>
    <row r="645" spans="2:5" x14ac:dyDescent="0.2">
      <c r="B645" s="2" t="s">
        <v>7</v>
      </c>
      <c r="C645" s="2" t="s">
        <v>6</v>
      </c>
      <c r="E645" s="2" t="s">
        <v>5</v>
      </c>
    </row>
    <row r="646" spans="2:5" x14ac:dyDescent="0.2">
      <c r="C646" s="2" t="s">
        <v>4</v>
      </c>
      <c r="E646" s="2" t="s">
        <v>4</v>
      </c>
    </row>
    <row r="648" spans="2:5" x14ac:dyDescent="0.2">
      <c r="B648" s="2" t="s">
        <v>3</v>
      </c>
      <c r="C648" s="2" t="s">
        <v>2</v>
      </c>
      <c r="E648" s="2" t="s">
        <v>1</v>
      </c>
    </row>
    <row r="649" spans="2:5" x14ac:dyDescent="0.2">
      <c r="C649" s="2" t="s">
        <v>0</v>
      </c>
      <c r="E649" s="2" t="s">
        <v>0</v>
      </c>
    </row>
  </sheetData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56"/>
  <sheetViews>
    <sheetView tabSelected="1" workbookViewId="0">
      <selection activeCell="C44" sqref="C44"/>
    </sheetView>
  </sheetViews>
  <sheetFormatPr defaultRowHeight="12.75" x14ac:dyDescent="0.2"/>
  <cols>
    <col min="1" max="1" width="9.140625" style="2"/>
    <col min="2" max="2" width="24.7109375" style="2" customWidth="1"/>
    <col min="3" max="3" width="20.42578125" style="2" customWidth="1"/>
    <col min="4" max="4" width="9.140625" style="2"/>
    <col min="5" max="5" width="15.7109375" style="2" customWidth="1"/>
    <col min="6" max="6" width="11.42578125" style="2" customWidth="1"/>
    <col min="7" max="16384" width="9.140625" style="1"/>
  </cols>
  <sheetData>
    <row r="1" spans="1:6" x14ac:dyDescent="0.2">
      <c r="A1" s="2" t="s">
        <v>446</v>
      </c>
    </row>
    <row r="2" spans="1:6" x14ac:dyDescent="0.2">
      <c r="B2" s="2" t="s">
        <v>445</v>
      </c>
      <c r="C2" s="2" t="s">
        <v>444</v>
      </c>
      <c r="D2" s="2" t="s">
        <v>443</v>
      </c>
      <c r="E2" s="2" t="s">
        <v>442</v>
      </c>
      <c r="F2" s="2" t="s">
        <v>441</v>
      </c>
    </row>
    <row r="4" spans="1:6" x14ac:dyDescent="0.2">
      <c r="A4" s="2" t="s">
        <v>254</v>
      </c>
    </row>
    <row r="5" spans="1:6" ht="15" x14ac:dyDescent="0.25">
      <c r="B5" s="5" t="s">
        <v>440</v>
      </c>
      <c r="C5" s="2" t="s">
        <v>439</v>
      </c>
      <c r="E5" s="2" t="s">
        <v>334</v>
      </c>
    </row>
    <row r="6" spans="1:6" x14ac:dyDescent="0.2">
      <c r="C6" s="2" t="s">
        <v>16</v>
      </c>
      <c r="E6" s="2" t="s">
        <v>16</v>
      </c>
    </row>
    <row r="8" spans="1:6" x14ac:dyDescent="0.2">
      <c r="B8" s="2" t="s">
        <v>438</v>
      </c>
      <c r="C8" s="2" t="s">
        <v>437</v>
      </c>
      <c r="E8" s="2" t="s">
        <v>337</v>
      </c>
    </row>
    <row r="9" spans="1:6" x14ac:dyDescent="0.2">
      <c r="C9" s="2" t="s">
        <v>24</v>
      </c>
      <c r="E9" s="2" t="s">
        <v>24</v>
      </c>
    </row>
    <row r="11" spans="1:6" x14ac:dyDescent="0.2">
      <c r="B11" s="2" t="s">
        <v>436</v>
      </c>
      <c r="C11" s="2" t="s">
        <v>435</v>
      </c>
      <c r="E11" s="2" t="s">
        <v>331</v>
      </c>
    </row>
    <row r="12" spans="1:6" x14ac:dyDescent="0.2">
      <c r="C12" s="2" t="s">
        <v>115</v>
      </c>
      <c r="E12" s="2" t="s">
        <v>115</v>
      </c>
    </row>
    <row r="14" spans="1:6" x14ac:dyDescent="0.2">
      <c r="B14" s="2" t="s">
        <v>434</v>
      </c>
      <c r="C14" s="2" t="s">
        <v>433</v>
      </c>
      <c r="E14" s="2" t="s">
        <v>340</v>
      </c>
    </row>
    <row r="15" spans="1:6" x14ac:dyDescent="0.2">
      <c r="C15" s="2" t="s">
        <v>8</v>
      </c>
      <c r="E15" s="2" t="s">
        <v>8</v>
      </c>
    </row>
    <row r="17" spans="1:6" x14ac:dyDescent="0.2">
      <c r="B17" s="2" t="s">
        <v>432</v>
      </c>
      <c r="C17" s="2" t="s">
        <v>431</v>
      </c>
      <c r="E17" s="2" t="s">
        <v>426</v>
      </c>
    </row>
    <row r="18" spans="1:6" x14ac:dyDescent="0.2">
      <c r="C18" s="2" t="s">
        <v>8</v>
      </c>
      <c r="E18" s="2" t="s">
        <v>8</v>
      </c>
    </row>
    <row r="19" spans="1:6" x14ac:dyDescent="0.2">
      <c r="A19" s="2" t="s">
        <v>243</v>
      </c>
    </row>
    <row r="20" spans="1:6" x14ac:dyDescent="0.2">
      <c r="B20" s="2" t="s">
        <v>430</v>
      </c>
      <c r="C20" s="2" t="s">
        <v>337</v>
      </c>
      <c r="E20" s="2" t="s">
        <v>426</v>
      </c>
      <c r="F20" s="2" t="s">
        <v>292</v>
      </c>
    </row>
    <row r="21" spans="1:6" x14ac:dyDescent="0.2">
      <c r="C21" s="2" t="s">
        <v>24</v>
      </c>
      <c r="E21" s="2" t="s">
        <v>8</v>
      </c>
      <c r="F21" s="2" t="s">
        <v>202</v>
      </c>
    </row>
    <row r="23" spans="1:6" x14ac:dyDescent="0.2">
      <c r="B23" s="2" t="s">
        <v>429</v>
      </c>
      <c r="C23" s="2" t="s">
        <v>426</v>
      </c>
      <c r="E23" s="2" t="s">
        <v>393</v>
      </c>
      <c r="F23" s="2" t="s">
        <v>292</v>
      </c>
    </row>
    <row r="24" spans="1:6" x14ac:dyDescent="0.2">
      <c r="C24" s="2" t="s">
        <v>8</v>
      </c>
      <c r="E24" s="2" t="s">
        <v>200</v>
      </c>
      <c r="F24" s="2" t="s">
        <v>44</v>
      </c>
    </row>
    <row r="26" spans="1:6" x14ac:dyDescent="0.2">
      <c r="B26" s="2" t="s">
        <v>428</v>
      </c>
      <c r="C26" s="2" t="s">
        <v>426</v>
      </c>
      <c r="D26" s="2" t="s">
        <v>292</v>
      </c>
      <c r="E26" s="2" t="s">
        <v>381</v>
      </c>
    </row>
    <row r="27" spans="1:6" x14ac:dyDescent="0.2">
      <c r="C27" s="2" t="s">
        <v>8</v>
      </c>
      <c r="D27" s="2" t="s">
        <v>120</v>
      </c>
      <c r="E27" s="2" t="s">
        <v>239</v>
      </c>
    </row>
    <row r="29" spans="1:6" x14ac:dyDescent="0.2">
      <c r="B29" s="2" t="s">
        <v>427</v>
      </c>
      <c r="C29" s="2" t="s">
        <v>426</v>
      </c>
      <c r="E29" s="2" t="s">
        <v>423</v>
      </c>
    </row>
    <row r="30" spans="1:6" x14ac:dyDescent="0.2">
      <c r="C30" s="2" t="s">
        <v>8</v>
      </c>
      <c r="E30" s="2" t="s">
        <v>8</v>
      </c>
    </row>
    <row r="32" spans="1:6" x14ac:dyDescent="0.2">
      <c r="B32" s="2" t="s">
        <v>425</v>
      </c>
      <c r="C32" s="2" t="s">
        <v>340</v>
      </c>
      <c r="D32" s="4"/>
      <c r="E32" s="4" t="s">
        <v>423</v>
      </c>
    </row>
    <row r="33" spans="1:6" x14ac:dyDescent="0.2">
      <c r="C33" s="2" t="s">
        <v>8</v>
      </c>
      <c r="D33" s="4"/>
      <c r="E33" s="4" t="s">
        <v>8</v>
      </c>
    </row>
    <row r="35" spans="1:6" x14ac:dyDescent="0.2">
      <c r="B35" s="2" t="s">
        <v>424</v>
      </c>
      <c r="C35" s="2" t="s">
        <v>423</v>
      </c>
      <c r="E35" s="2" t="s">
        <v>260</v>
      </c>
    </row>
    <row r="36" spans="1:6" x14ac:dyDescent="0.2">
      <c r="C36" s="2" t="s">
        <v>8</v>
      </c>
      <c r="E36" s="2" t="s">
        <v>8</v>
      </c>
    </row>
    <row r="37" spans="1:6" x14ac:dyDescent="0.2">
      <c r="A37" s="2" t="s">
        <v>233</v>
      </c>
    </row>
    <row r="38" spans="1:6" x14ac:dyDescent="0.2">
      <c r="A38" s="2" t="s">
        <v>422</v>
      </c>
    </row>
    <row r="39" spans="1:6" x14ac:dyDescent="0.2">
      <c r="A39" s="2" t="s">
        <v>419</v>
      </c>
      <c r="B39" s="2" t="s">
        <v>421</v>
      </c>
      <c r="C39" s="2" t="s">
        <v>420</v>
      </c>
      <c r="E39" s="2" t="s">
        <v>275</v>
      </c>
    </row>
    <row r="40" spans="1:6" x14ac:dyDescent="0.2">
      <c r="A40" s="2" t="s">
        <v>419</v>
      </c>
      <c r="C40" s="2" t="s">
        <v>24</v>
      </c>
      <c r="E40" s="2" t="s">
        <v>24</v>
      </c>
    </row>
    <row r="42" spans="1:6" x14ac:dyDescent="0.2">
      <c r="B42" s="2" t="s">
        <v>418</v>
      </c>
      <c r="C42" s="2" t="s">
        <v>275</v>
      </c>
      <c r="E42" s="2" t="s">
        <v>411</v>
      </c>
    </row>
    <row r="43" spans="1:6" x14ac:dyDescent="0.2">
      <c r="C43" s="2" t="s">
        <v>24</v>
      </c>
      <c r="E43" s="2" t="s">
        <v>24</v>
      </c>
    </row>
    <row r="45" spans="1:6" x14ac:dyDescent="0.2">
      <c r="B45" s="2" t="s">
        <v>417</v>
      </c>
      <c r="C45" s="2" t="s">
        <v>411</v>
      </c>
      <c r="E45" s="2" t="s">
        <v>387</v>
      </c>
      <c r="F45" s="2" t="s">
        <v>347</v>
      </c>
    </row>
    <row r="46" spans="1:6" x14ac:dyDescent="0.2">
      <c r="C46" s="2" t="s">
        <v>24</v>
      </c>
      <c r="E46" s="2" t="s">
        <v>230</v>
      </c>
      <c r="F46" s="2" t="s">
        <v>16</v>
      </c>
    </row>
    <row r="48" spans="1:6" x14ac:dyDescent="0.2">
      <c r="B48" s="2" t="s">
        <v>416</v>
      </c>
      <c r="C48" s="2" t="s">
        <v>387</v>
      </c>
      <c r="E48" s="2" t="s">
        <v>373</v>
      </c>
    </row>
    <row r="49" spans="1:6" x14ac:dyDescent="0.2">
      <c r="C49" s="2" t="s">
        <v>16</v>
      </c>
      <c r="E49" s="2" t="s">
        <v>16</v>
      </c>
    </row>
    <row r="51" spans="1:6" x14ac:dyDescent="0.2">
      <c r="B51" s="2" t="s">
        <v>415</v>
      </c>
      <c r="C51" s="2" t="s">
        <v>373</v>
      </c>
      <c r="E51" s="2" t="s">
        <v>363</v>
      </c>
    </row>
    <row r="52" spans="1:6" x14ac:dyDescent="0.2">
      <c r="C52" s="2" t="s">
        <v>16</v>
      </c>
      <c r="E52" s="2" t="s">
        <v>16</v>
      </c>
    </row>
    <row r="54" spans="1:6" x14ac:dyDescent="0.2">
      <c r="B54" s="2" t="s">
        <v>414</v>
      </c>
      <c r="C54" s="2" t="s">
        <v>363</v>
      </c>
      <c r="E54" s="2" t="s">
        <v>347</v>
      </c>
    </row>
    <row r="55" spans="1:6" x14ac:dyDescent="0.2">
      <c r="C55" s="2" t="s">
        <v>16</v>
      </c>
      <c r="E55" s="2" t="s">
        <v>16</v>
      </c>
    </row>
    <row r="57" spans="1:6" x14ac:dyDescent="0.2">
      <c r="B57" s="2" t="s">
        <v>413</v>
      </c>
      <c r="C57" s="2" t="s">
        <v>387</v>
      </c>
      <c r="D57" s="2" t="s">
        <v>387</v>
      </c>
      <c r="E57" s="2" t="s">
        <v>275</v>
      </c>
    </row>
    <row r="58" spans="1:6" x14ac:dyDescent="0.2">
      <c r="C58" s="2" t="s">
        <v>16</v>
      </c>
      <c r="D58" s="2" t="s">
        <v>104</v>
      </c>
      <c r="E58" s="2" t="s">
        <v>103</v>
      </c>
    </row>
    <row r="60" spans="1:6" x14ac:dyDescent="0.2">
      <c r="A60" s="2" t="s">
        <v>225</v>
      </c>
    </row>
    <row r="61" spans="1:6" x14ac:dyDescent="0.2">
      <c r="B61" s="2" t="s">
        <v>412</v>
      </c>
      <c r="C61" s="2" t="s">
        <v>411</v>
      </c>
      <c r="E61" s="2" t="s">
        <v>292</v>
      </c>
      <c r="F61" s="2" t="s">
        <v>269</v>
      </c>
    </row>
    <row r="62" spans="1:6" x14ac:dyDescent="0.2">
      <c r="C62" s="2" t="s">
        <v>24</v>
      </c>
      <c r="E62" s="2" t="s">
        <v>44</v>
      </c>
      <c r="F62" s="2" t="s">
        <v>222</v>
      </c>
    </row>
    <row r="64" spans="1:6" x14ac:dyDescent="0.2">
      <c r="B64" s="2" t="s">
        <v>410</v>
      </c>
      <c r="C64" s="2" t="s">
        <v>269</v>
      </c>
      <c r="D64" s="2" t="s">
        <v>269</v>
      </c>
      <c r="E64" s="2" t="s">
        <v>387</v>
      </c>
      <c r="F64" s="2" t="s">
        <v>408</v>
      </c>
    </row>
    <row r="65" spans="1:6" x14ac:dyDescent="0.2">
      <c r="C65" s="2" t="s">
        <v>8</v>
      </c>
      <c r="D65" s="2" t="s">
        <v>0</v>
      </c>
      <c r="E65" s="2" t="s">
        <v>213</v>
      </c>
      <c r="F65" s="2" t="s">
        <v>220</v>
      </c>
    </row>
    <row r="67" spans="1:6" x14ac:dyDescent="0.2">
      <c r="B67" s="2" t="s">
        <v>409</v>
      </c>
      <c r="C67" s="2" t="s">
        <v>387</v>
      </c>
      <c r="D67" s="2" t="s">
        <v>408</v>
      </c>
      <c r="E67" s="2" t="s">
        <v>365</v>
      </c>
      <c r="F67" s="2" t="s">
        <v>275</v>
      </c>
    </row>
    <row r="68" spans="1:6" x14ac:dyDescent="0.2">
      <c r="C68" s="2" t="s">
        <v>16</v>
      </c>
      <c r="D68" s="2" t="s">
        <v>136</v>
      </c>
      <c r="E68" s="2" t="s">
        <v>217</v>
      </c>
      <c r="F68" s="2" t="s">
        <v>216</v>
      </c>
    </row>
    <row r="70" spans="1:6" x14ac:dyDescent="0.2">
      <c r="B70" s="2" t="s">
        <v>407</v>
      </c>
      <c r="C70" s="2" t="s">
        <v>365</v>
      </c>
      <c r="D70" s="2" t="s">
        <v>269</v>
      </c>
      <c r="E70" s="2" t="s">
        <v>275</v>
      </c>
      <c r="F70" s="2" t="s">
        <v>387</v>
      </c>
    </row>
    <row r="71" spans="1:6" x14ac:dyDescent="0.2">
      <c r="C71" s="2" t="s">
        <v>20</v>
      </c>
      <c r="D71" s="2" t="s">
        <v>0</v>
      </c>
      <c r="E71" s="2" t="s">
        <v>214</v>
      </c>
      <c r="F71" s="2" t="s">
        <v>213</v>
      </c>
    </row>
    <row r="74" spans="1:6" x14ac:dyDescent="0.2">
      <c r="A74" s="2" t="s">
        <v>212</v>
      </c>
    </row>
    <row r="75" spans="1:6" x14ac:dyDescent="0.2">
      <c r="B75" s="2" t="s">
        <v>406</v>
      </c>
      <c r="C75" s="2" t="s">
        <v>347</v>
      </c>
      <c r="E75" s="2" t="s">
        <v>295</v>
      </c>
      <c r="F75" s="2" t="s">
        <v>292</v>
      </c>
    </row>
    <row r="76" spans="1:6" x14ac:dyDescent="0.2">
      <c r="C76" s="2" t="s">
        <v>16</v>
      </c>
      <c r="E76" s="2" t="s">
        <v>209</v>
      </c>
      <c r="F76" s="2" t="s">
        <v>44</v>
      </c>
    </row>
    <row r="78" spans="1:6" ht="15" x14ac:dyDescent="0.25">
      <c r="B78" s="3" t="s">
        <v>405</v>
      </c>
      <c r="C78" s="3" t="s">
        <v>347</v>
      </c>
      <c r="D78" s="3"/>
      <c r="E78" s="3" t="s">
        <v>263</v>
      </c>
      <c r="F78" s="3" t="s">
        <v>292</v>
      </c>
    </row>
    <row r="79" spans="1:6" ht="15" x14ac:dyDescent="0.25">
      <c r="B79" s="3"/>
      <c r="C79" s="3" t="s">
        <v>16</v>
      </c>
      <c r="D79" s="3"/>
      <c r="E79" s="3" t="s">
        <v>209</v>
      </c>
      <c r="F79" s="3" t="s">
        <v>44</v>
      </c>
    </row>
    <row r="82" spans="1:6" x14ac:dyDescent="0.2">
      <c r="A82" s="2" t="s">
        <v>208</v>
      </c>
    </row>
    <row r="83" spans="1:6" x14ac:dyDescent="0.2">
      <c r="B83" s="2" t="s">
        <v>404</v>
      </c>
      <c r="C83" s="2" t="s">
        <v>295</v>
      </c>
      <c r="D83" s="2" t="s">
        <v>378</v>
      </c>
      <c r="E83" s="2" t="s">
        <v>402</v>
      </c>
    </row>
    <row r="84" spans="1:6" x14ac:dyDescent="0.2">
      <c r="C84" s="2" t="s">
        <v>12</v>
      </c>
      <c r="D84" s="2" t="s">
        <v>115</v>
      </c>
      <c r="E84" s="2" t="s">
        <v>206</v>
      </c>
    </row>
    <row r="86" spans="1:6" x14ac:dyDescent="0.2">
      <c r="B86" s="2" t="s">
        <v>403</v>
      </c>
      <c r="C86" s="2" t="s">
        <v>402</v>
      </c>
      <c r="E86" s="2" t="s">
        <v>394</v>
      </c>
    </row>
    <row r="87" spans="1:6" x14ac:dyDescent="0.2">
      <c r="C87" s="2" t="s">
        <v>24</v>
      </c>
      <c r="E87" s="2" t="s">
        <v>24</v>
      </c>
    </row>
    <row r="89" spans="1:6" x14ac:dyDescent="0.2">
      <c r="B89" s="2" t="s">
        <v>401</v>
      </c>
      <c r="C89" s="2" t="s">
        <v>394</v>
      </c>
      <c r="E89" s="2" t="s">
        <v>383</v>
      </c>
      <c r="F89" s="2" t="s">
        <v>292</v>
      </c>
    </row>
    <row r="90" spans="1:6" x14ac:dyDescent="0.2">
      <c r="C90" s="2" t="s">
        <v>24</v>
      </c>
      <c r="E90" s="2" t="s">
        <v>8</v>
      </c>
      <c r="F90" s="2" t="s">
        <v>202</v>
      </c>
    </row>
    <row r="92" spans="1:6" x14ac:dyDescent="0.2">
      <c r="B92" s="2" t="s">
        <v>400</v>
      </c>
      <c r="C92" s="2" t="s">
        <v>383</v>
      </c>
      <c r="E92" s="2" t="s">
        <v>292</v>
      </c>
      <c r="F92" s="2" t="s">
        <v>393</v>
      </c>
    </row>
    <row r="93" spans="1:6" x14ac:dyDescent="0.2">
      <c r="C93" s="2" t="s">
        <v>8</v>
      </c>
      <c r="E93" s="2" t="s">
        <v>44</v>
      </c>
      <c r="F93" s="2" t="s">
        <v>200</v>
      </c>
    </row>
    <row r="95" spans="1:6" x14ac:dyDescent="0.2">
      <c r="B95" s="2" t="s">
        <v>399</v>
      </c>
      <c r="C95" s="2" t="s">
        <v>393</v>
      </c>
      <c r="E95" s="2" t="s">
        <v>350</v>
      </c>
    </row>
    <row r="96" spans="1:6" x14ac:dyDescent="0.2">
      <c r="C96" s="2" t="s">
        <v>20</v>
      </c>
      <c r="E96" s="2" t="s">
        <v>20</v>
      </c>
    </row>
    <row r="98" spans="1:6" x14ac:dyDescent="0.2">
      <c r="B98" s="2" t="s">
        <v>398</v>
      </c>
      <c r="C98" s="2" t="s">
        <v>350</v>
      </c>
      <c r="E98" s="2" t="s">
        <v>390</v>
      </c>
    </row>
    <row r="99" spans="1:6" x14ac:dyDescent="0.2">
      <c r="C99" s="2" t="s">
        <v>20</v>
      </c>
      <c r="E99" s="2" t="s">
        <v>20</v>
      </c>
    </row>
    <row r="101" spans="1:6" x14ac:dyDescent="0.2">
      <c r="B101" s="2" t="s">
        <v>397</v>
      </c>
      <c r="C101" s="2" t="s">
        <v>350</v>
      </c>
      <c r="E101" s="2" t="s">
        <v>390</v>
      </c>
    </row>
    <row r="102" spans="1:6" x14ac:dyDescent="0.2">
      <c r="C102" s="2" t="s">
        <v>20</v>
      </c>
      <c r="E102" s="2" t="s">
        <v>196</v>
      </c>
    </row>
    <row r="104" spans="1:6" x14ac:dyDescent="0.2">
      <c r="B104" s="2" t="s">
        <v>396</v>
      </c>
      <c r="C104" s="2" t="s">
        <v>390</v>
      </c>
      <c r="E104" s="2" t="s">
        <v>378</v>
      </c>
    </row>
    <row r="105" spans="1:6" x14ac:dyDescent="0.2">
      <c r="C105" s="2" t="s">
        <v>20</v>
      </c>
      <c r="E105" s="2" t="s">
        <v>20</v>
      </c>
    </row>
    <row r="108" spans="1:6" x14ac:dyDescent="0.2">
      <c r="A108" s="2" t="s">
        <v>194</v>
      </c>
    </row>
    <row r="109" spans="1:6" x14ac:dyDescent="0.2">
      <c r="B109" s="2" t="s">
        <v>395</v>
      </c>
      <c r="C109" s="2" t="s">
        <v>394</v>
      </c>
      <c r="E109" s="2" t="s">
        <v>385</v>
      </c>
      <c r="F109" s="2" t="s">
        <v>393</v>
      </c>
    </row>
    <row r="110" spans="1:6" x14ac:dyDescent="0.2">
      <c r="C110" s="2" t="s">
        <v>24</v>
      </c>
      <c r="E110" s="2" t="s">
        <v>12</v>
      </c>
      <c r="F110" s="2" t="s">
        <v>190</v>
      </c>
    </row>
    <row r="112" spans="1:6" x14ac:dyDescent="0.2">
      <c r="B112" s="2" t="s">
        <v>392</v>
      </c>
      <c r="C112" s="2" t="s">
        <v>295</v>
      </c>
      <c r="D112" s="2" t="s">
        <v>385</v>
      </c>
      <c r="E112" s="2" t="s">
        <v>390</v>
      </c>
    </row>
    <row r="113" spans="1:6" x14ac:dyDescent="0.2">
      <c r="C113" s="2" t="s">
        <v>12</v>
      </c>
      <c r="D113" s="2" t="s">
        <v>112</v>
      </c>
      <c r="E113" s="2" t="s">
        <v>188</v>
      </c>
    </row>
    <row r="115" spans="1:6" x14ac:dyDescent="0.2">
      <c r="B115" s="2" t="s">
        <v>391</v>
      </c>
      <c r="C115" s="2" t="s">
        <v>390</v>
      </c>
      <c r="E115" s="2" t="s">
        <v>292</v>
      </c>
      <c r="F115" s="2" t="s">
        <v>347</v>
      </c>
    </row>
    <row r="116" spans="1:6" x14ac:dyDescent="0.2">
      <c r="C116" s="2" t="s">
        <v>20</v>
      </c>
      <c r="E116" s="2" t="s">
        <v>185</v>
      </c>
      <c r="F116" s="2" t="s">
        <v>16</v>
      </c>
    </row>
    <row r="118" spans="1:6" x14ac:dyDescent="0.2">
      <c r="B118" s="2" t="s">
        <v>389</v>
      </c>
      <c r="C118" s="2" t="s">
        <v>292</v>
      </c>
      <c r="D118" s="2" t="s">
        <v>363</v>
      </c>
      <c r="E118" s="2" t="s">
        <v>378</v>
      </c>
    </row>
    <row r="119" spans="1:6" x14ac:dyDescent="0.2">
      <c r="C119" s="2" t="s">
        <v>44</v>
      </c>
      <c r="D119" s="2" t="s">
        <v>104</v>
      </c>
      <c r="E119" s="2" t="s">
        <v>183</v>
      </c>
    </row>
    <row r="122" spans="1:6" x14ac:dyDescent="0.2">
      <c r="A122" s="2" t="s">
        <v>182</v>
      </c>
    </row>
    <row r="123" spans="1:6" x14ac:dyDescent="0.2">
      <c r="B123" s="2" t="s">
        <v>388</v>
      </c>
      <c r="C123" s="2" t="s">
        <v>387</v>
      </c>
      <c r="E123" s="2" t="s">
        <v>266</v>
      </c>
    </row>
    <row r="124" spans="1:6" x14ac:dyDescent="0.2">
      <c r="C124" s="2" t="s">
        <v>16</v>
      </c>
      <c r="E124" s="2" t="s">
        <v>16</v>
      </c>
    </row>
    <row r="126" spans="1:6" x14ac:dyDescent="0.2">
      <c r="B126" s="2" t="s">
        <v>386</v>
      </c>
      <c r="C126" s="2" t="s">
        <v>385</v>
      </c>
      <c r="D126" s="2" t="s">
        <v>385</v>
      </c>
      <c r="E126" s="2" t="s">
        <v>373</v>
      </c>
      <c r="F126" s="2" t="s">
        <v>292</v>
      </c>
    </row>
    <row r="127" spans="1:6" x14ac:dyDescent="0.2">
      <c r="C127" s="2" t="s">
        <v>12</v>
      </c>
      <c r="D127" s="2" t="s">
        <v>112</v>
      </c>
      <c r="E127" s="2" t="s">
        <v>177</v>
      </c>
      <c r="F127" s="2" t="s">
        <v>120</v>
      </c>
    </row>
    <row r="130" spans="1:6" x14ac:dyDescent="0.2">
      <c r="A130" s="2" t="s">
        <v>176</v>
      </c>
    </row>
    <row r="131" spans="1:6" x14ac:dyDescent="0.2">
      <c r="B131" s="2" t="s">
        <v>384</v>
      </c>
      <c r="C131" s="2" t="s">
        <v>383</v>
      </c>
      <c r="E131" s="2" t="s">
        <v>340</v>
      </c>
    </row>
    <row r="132" spans="1:6" x14ac:dyDescent="0.2">
      <c r="C132" s="2" t="s">
        <v>8</v>
      </c>
      <c r="E132" s="2" t="s">
        <v>8</v>
      </c>
    </row>
    <row r="135" spans="1:6" x14ac:dyDescent="0.2">
      <c r="A135" s="2" t="s">
        <v>173</v>
      </c>
    </row>
    <row r="136" spans="1:6" x14ac:dyDescent="0.2">
      <c r="B136" s="2" t="s">
        <v>382</v>
      </c>
      <c r="C136" s="2" t="s">
        <v>381</v>
      </c>
      <c r="D136" s="2" t="s">
        <v>331</v>
      </c>
      <c r="E136" s="2" t="s">
        <v>337</v>
      </c>
      <c r="F136" s="2" t="s">
        <v>350</v>
      </c>
    </row>
    <row r="137" spans="1:6" x14ac:dyDescent="0.2">
      <c r="C137" s="2" t="s">
        <v>24</v>
      </c>
      <c r="D137" s="2" t="s">
        <v>115</v>
      </c>
      <c r="E137" s="2" t="s">
        <v>24</v>
      </c>
      <c r="F137" s="2" t="s">
        <v>115</v>
      </c>
    </row>
    <row r="140" spans="1:6" x14ac:dyDescent="0.2">
      <c r="A140" s="2" t="s">
        <v>170</v>
      </c>
    </row>
    <row r="141" spans="1:6" x14ac:dyDescent="0.2">
      <c r="B141" s="2" t="s">
        <v>380</v>
      </c>
      <c r="C141" s="2" t="s">
        <v>347</v>
      </c>
      <c r="E141" s="2" t="s">
        <v>334</v>
      </c>
    </row>
    <row r="142" spans="1:6" x14ac:dyDescent="0.2">
      <c r="C142" s="2" t="s">
        <v>16</v>
      </c>
      <c r="E142" s="2" t="s">
        <v>16</v>
      </c>
    </row>
    <row r="144" spans="1:6" x14ac:dyDescent="0.2">
      <c r="B144" s="2" t="s">
        <v>379</v>
      </c>
      <c r="C144" s="2" t="s">
        <v>378</v>
      </c>
      <c r="E144" s="2" t="s">
        <v>331</v>
      </c>
    </row>
    <row r="145" spans="1:6" x14ac:dyDescent="0.2">
      <c r="C145" s="2" t="s">
        <v>20</v>
      </c>
      <c r="E145" s="2" t="s">
        <v>20</v>
      </c>
    </row>
    <row r="148" spans="1:6" x14ac:dyDescent="0.2">
      <c r="A148" s="2" t="s">
        <v>166</v>
      </c>
    </row>
    <row r="149" spans="1:6" x14ac:dyDescent="0.2">
      <c r="B149" s="2" t="s">
        <v>377</v>
      </c>
      <c r="C149" s="2" t="s">
        <v>322</v>
      </c>
      <c r="E149" s="2" t="s">
        <v>328</v>
      </c>
    </row>
    <row r="150" spans="1:6" x14ac:dyDescent="0.2">
      <c r="C150" s="2" t="s">
        <v>16</v>
      </c>
      <c r="E150" s="2" t="s">
        <v>16</v>
      </c>
    </row>
    <row r="153" spans="1:6" x14ac:dyDescent="0.2">
      <c r="A153" s="2" t="s">
        <v>164</v>
      </c>
    </row>
    <row r="154" spans="1:6" x14ac:dyDescent="0.2">
      <c r="B154" s="2" t="s">
        <v>376</v>
      </c>
      <c r="C154" s="2" t="s">
        <v>319</v>
      </c>
      <c r="E154" s="2" t="s">
        <v>292</v>
      </c>
      <c r="F154" s="2" t="s">
        <v>325</v>
      </c>
    </row>
    <row r="155" spans="1:6" x14ac:dyDescent="0.2">
      <c r="C155" s="2" t="s">
        <v>12</v>
      </c>
      <c r="E155" s="2" t="s">
        <v>44</v>
      </c>
      <c r="F155" s="2" t="s">
        <v>162</v>
      </c>
    </row>
    <row r="157" spans="1:6" x14ac:dyDescent="0.2">
      <c r="B157" s="2" t="s">
        <v>375</v>
      </c>
      <c r="C157" s="2" t="s">
        <v>325</v>
      </c>
      <c r="E157" s="2" t="s">
        <v>292</v>
      </c>
    </row>
    <row r="158" spans="1:6" x14ac:dyDescent="0.2">
      <c r="C158" s="2" t="s">
        <v>44</v>
      </c>
      <c r="E158" s="2" t="s">
        <v>44</v>
      </c>
    </row>
    <row r="161" spans="1:6" x14ac:dyDescent="0.2">
      <c r="A161" s="2" t="s">
        <v>160</v>
      </c>
    </row>
    <row r="162" spans="1:6" x14ac:dyDescent="0.2">
      <c r="B162" s="2" t="s">
        <v>374</v>
      </c>
      <c r="C162" s="2" t="s">
        <v>373</v>
      </c>
      <c r="E162" s="2" t="s">
        <v>322</v>
      </c>
    </row>
    <row r="163" spans="1:6" x14ac:dyDescent="0.2">
      <c r="C163" s="2" t="s">
        <v>16</v>
      </c>
      <c r="E163" s="2" t="s">
        <v>16</v>
      </c>
    </row>
    <row r="165" spans="1:6" x14ac:dyDescent="0.2">
      <c r="B165" s="2" t="s">
        <v>372</v>
      </c>
      <c r="C165" s="2" t="s">
        <v>322</v>
      </c>
      <c r="E165" s="2" t="s">
        <v>319</v>
      </c>
      <c r="F165" s="2" t="s">
        <v>325</v>
      </c>
    </row>
    <row r="166" spans="1:6" x14ac:dyDescent="0.2">
      <c r="C166" s="2" t="s">
        <v>16</v>
      </c>
      <c r="E166" s="2" t="s">
        <v>12</v>
      </c>
      <c r="F166" s="2" t="s">
        <v>156</v>
      </c>
    </row>
    <row r="169" spans="1:6" x14ac:dyDescent="0.2">
      <c r="A169" s="2" t="s">
        <v>155</v>
      </c>
    </row>
    <row r="170" spans="1:6" x14ac:dyDescent="0.2">
      <c r="B170" s="2" t="s">
        <v>371</v>
      </c>
      <c r="C170" s="2" t="s">
        <v>325</v>
      </c>
      <c r="D170" s="2" t="s">
        <v>269</v>
      </c>
      <c r="E170" s="2" t="s">
        <v>316</v>
      </c>
    </row>
    <row r="171" spans="1:6" x14ac:dyDescent="0.2">
      <c r="C171" s="2" t="s">
        <v>44</v>
      </c>
      <c r="D171" s="2" t="s">
        <v>0</v>
      </c>
      <c r="E171" s="2" t="s">
        <v>153</v>
      </c>
    </row>
    <row r="174" spans="1:6" x14ac:dyDescent="0.2">
      <c r="A174" s="2" t="s">
        <v>152</v>
      </c>
    </row>
    <row r="175" spans="1:6" x14ac:dyDescent="0.2">
      <c r="B175" s="2" t="s">
        <v>370</v>
      </c>
      <c r="C175" s="2" t="s">
        <v>325</v>
      </c>
      <c r="D175" s="2" t="s">
        <v>331</v>
      </c>
      <c r="E175" s="2" t="s">
        <v>343</v>
      </c>
    </row>
    <row r="176" spans="1:6" x14ac:dyDescent="0.2">
      <c r="C176" s="2" t="s">
        <v>44</v>
      </c>
      <c r="D176" s="2" t="s">
        <v>115</v>
      </c>
      <c r="E176" s="2" t="s">
        <v>150</v>
      </c>
    </row>
    <row r="179" spans="1:6" x14ac:dyDescent="0.2">
      <c r="A179" s="2" t="s">
        <v>149</v>
      </c>
    </row>
    <row r="180" spans="1:6" x14ac:dyDescent="0.2">
      <c r="B180" s="2" t="s">
        <v>369</v>
      </c>
      <c r="C180" s="2" t="s">
        <v>331</v>
      </c>
      <c r="D180" s="2" t="s">
        <v>347</v>
      </c>
      <c r="E180" s="2" t="s">
        <v>313</v>
      </c>
      <c r="F180" s="2" t="s">
        <v>292</v>
      </c>
    </row>
    <row r="181" spans="1:6" x14ac:dyDescent="0.2">
      <c r="C181" s="2" t="s">
        <v>20</v>
      </c>
      <c r="D181" s="2" t="s">
        <v>104</v>
      </c>
      <c r="E181" s="2" t="s">
        <v>147</v>
      </c>
      <c r="F181" s="2" t="s">
        <v>120</v>
      </c>
    </row>
    <row r="183" spans="1:6" x14ac:dyDescent="0.2">
      <c r="B183" s="2" t="s">
        <v>368</v>
      </c>
      <c r="C183" s="2" t="s">
        <v>331</v>
      </c>
      <c r="E183" s="2" t="s">
        <v>310</v>
      </c>
    </row>
    <row r="184" spans="1:6" x14ac:dyDescent="0.2">
      <c r="C184" s="2" t="s">
        <v>20</v>
      </c>
      <c r="E184" s="2" t="s">
        <v>20</v>
      </c>
    </row>
    <row r="186" spans="1:6" x14ac:dyDescent="0.2">
      <c r="B186" s="2" t="s">
        <v>367</v>
      </c>
      <c r="C186" s="2" t="s">
        <v>310</v>
      </c>
      <c r="E186" s="2" t="s">
        <v>295</v>
      </c>
      <c r="F186" s="2" t="s">
        <v>319</v>
      </c>
    </row>
    <row r="187" spans="1:6" x14ac:dyDescent="0.2">
      <c r="C187" s="2" t="s">
        <v>20</v>
      </c>
      <c r="E187" s="2" t="s">
        <v>144</v>
      </c>
      <c r="F187" s="2" t="s">
        <v>12</v>
      </c>
    </row>
    <row r="190" spans="1:6" x14ac:dyDescent="0.2">
      <c r="A190" s="2" t="s">
        <v>143</v>
      </c>
    </row>
    <row r="191" spans="1:6" x14ac:dyDescent="0.2">
      <c r="B191" s="2" t="s">
        <v>366</v>
      </c>
      <c r="C191" s="2" t="s">
        <v>365</v>
      </c>
      <c r="D191" s="2" t="s">
        <v>363</v>
      </c>
      <c r="E191" s="2" t="s">
        <v>362</v>
      </c>
    </row>
    <row r="192" spans="1:6" x14ac:dyDescent="0.2">
      <c r="C192" s="2" t="s">
        <v>20</v>
      </c>
      <c r="D192" s="2" t="s">
        <v>104</v>
      </c>
      <c r="E192" s="2" t="s">
        <v>140</v>
      </c>
    </row>
    <row r="194" spans="1:6" x14ac:dyDescent="0.2">
      <c r="B194" s="2" t="s">
        <v>364</v>
      </c>
      <c r="C194" s="2" t="s">
        <v>363</v>
      </c>
      <c r="D194" s="2" t="s">
        <v>362</v>
      </c>
      <c r="E194" s="2" t="s">
        <v>257</v>
      </c>
    </row>
    <row r="195" spans="1:6" x14ac:dyDescent="0.2">
      <c r="C195" s="2" t="s">
        <v>16</v>
      </c>
      <c r="D195" s="2" t="s">
        <v>136</v>
      </c>
      <c r="E195" s="2" t="s">
        <v>135</v>
      </c>
    </row>
    <row r="197" spans="1:6" x14ac:dyDescent="0.2">
      <c r="B197" s="2" t="s">
        <v>361</v>
      </c>
      <c r="C197" s="2" t="s">
        <v>257</v>
      </c>
      <c r="E197" s="2" t="s">
        <v>307</v>
      </c>
      <c r="F197" s="2" t="s">
        <v>292</v>
      </c>
    </row>
    <row r="198" spans="1:6" x14ac:dyDescent="0.2">
      <c r="C198" s="2" t="s">
        <v>4</v>
      </c>
      <c r="E198" s="2" t="s">
        <v>133</v>
      </c>
      <c r="F198" s="2" t="s">
        <v>44</v>
      </c>
    </row>
    <row r="200" spans="1:6" x14ac:dyDescent="0.2">
      <c r="A200" s="2" t="s">
        <v>132</v>
      </c>
    </row>
    <row r="201" spans="1:6" x14ac:dyDescent="0.2">
      <c r="B201" s="2" t="s">
        <v>360</v>
      </c>
      <c r="C201" s="2" t="s">
        <v>347</v>
      </c>
      <c r="D201" s="2" t="s">
        <v>347</v>
      </c>
      <c r="E201" s="2" t="s">
        <v>357</v>
      </c>
      <c r="F201" s="2" t="s">
        <v>292</v>
      </c>
    </row>
    <row r="202" spans="1:6" x14ac:dyDescent="0.2">
      <c r="C202" s="2" t="s">
        <v>16</v>
      </c>
      <c r="D202" s="2" t="s">
        <v>104</v>
      </c>
      <c r="E202" s="2" t="s">
        <v>130</v>
      </c>
      <c r="F202" s="2" t="s">
        <v>44</v>
      </c>
    </row>
    <row r="204" spans="1:6" x14ac:dyDescent="0.2">
      <c r="B204" s="2" t="s">
        <v>359</v>
      </c>
      <c r="C204" s="2" t="s">
        <v>357</v>
      </c>
      <c r="E204" s="2" t="s">
        <v>304</v>
      </c>
    </row>
    <row r="205" spans="1:6" x14ac:dyDescent="0.2">
      <c r="C205" s="2" t="s">
        <v>8</v>
      </c>
      <c r="E205" s="2" t="s">
        <v>8</v>
      </c>
    </row>
    <row r="207" spans="1:6" x14ac:dyDescent="0.2">
      <c r="B207" s="2" t="s">
        <v>358</v>
      </c>
      <c r="C207" s="2" t="s">
        <v>357</v>
      </c>
      <c r="D207" s="2" t="s">
        <v>295</v>
      </c>
      <c r="E207" s="2" t="s">
        <v>301</v>
      </c>
      <c r="F207" s="2" t="s">
        <v>292</v>
      </c>
    </row>
    <row r="208" spans="1:6" x14ac:dyDescent="0.2">
      <c r="C208" s="2" t="s">
        <v>8</v>
      </c>
      <c r="D208" s="2" t="s">
        <v>112</v>
      </c>
      <c r="E208" s="2" t="s">
        <v>55</v>
      </c>
      <c r="F208" s="2" t="s">
        <v>44</v>
      </c>
    </row>
    <row r="210" spans="1:6" x14ac:dyDescent="0.2">
      <c r="B210" s="2" t="s">
        <v>356</v>
      </c>
      <c r="C210" s="2" t="s">
        <v>310</v>
      </c>
      <c r="D210" s="2" t="s">
        <v>347</v>
      </c>
      <c r="E210" s="2" t="s">
        <v>298</v>
      </c>
      <c r="F210" s="2" t="s">
        <v>292</v>
      </c>
    </row>
    <row r="211" spans="1:6" x14ac:dyDescent="0.2">
      <c r="C211" s="2" t="s">
        <v>20</v>
      </c>
      <c r="D211" s="2" t="s">
        <v>104</v>
      </c>
      <c r="E211" s="2" t="s">
        <v>51</v>
      </c>
      <c r="F211" s="2" t="s">
        <v>120</v>
      </c>
    </row>
    <row r="214" spans="1:6" x14ac:dyDescent="0.2">
      <c r="A214" s="2" t="s">
        <v>125</v>
      </c>
    </row>
    <row r="215" spans="1:6" x14ac:dyDescent="0.2">
      <c r="B215" s="2" t="s">
        <v>355</v>
      </c>
      <c r="C215" s="2" t="s">
        <v>319</v>
      </c>
      <c r="D215" s="2" t="s">
        <v>325</v>
      </c>
      <c r="E215" s="2" t="s">
        <v>353</v>
      </c>
    </row>
    <row r="216" spans="1:6" x14ac:dyDescent="0.2">
      <c r="C216" s="2" t="s">
        <v>12</v>
      </c>
      <c r="D216" s="2" t="s">
        <v>120</v>
      </c>
      <c r="E216" s="2" t="s">
        <v>123</v>
      </c>
    </row>
    <row r="218" spans="1:6" x14ac:dyDescent="0.2">
      <c r="B218" s="2" t="s">
        <v>354</v>
      </c>
      <c r="C218" s="2" t="s">
        <v>353</v>
      </c>
      <c r="D218" s="2" t="s">
        <v>292</v>
      </c>
      <c r="E218" s="2" t="s">
        <v>351</v>
      </c>
    </row>
    <row r="219" spans="1:6" x14ac:dyDescent="0.2">
      <c r="C219" s="2" t="s">
        <v>16</v>
      </c>
      <c r="D219" s="2" t="s">
        <v>120</v>
      </c>
      <c r="E219" s="2" t="s">
        <v>119</v>
      </c>
    </row>
    <row r="221" spans="1:6" x14ac:dyDescent="0.2">
      <c r="B221" s="2" t="s">
        <v>352</v>
      </c>
      <c r="C221" s="2" t="s">
        <v>351</v>
      </c>
      <c r="D221" s="2" t="s">
        <v>331</v>
      </c>
      <c r="E221" s="2" t="s">
        <v>272</v>
      </c>
      <c r="F221" s="2" t="s">
        <v>350</v>
      </c>
    </row>
    <row r="222" spans="1:6" x14ac:dyDescent="0.2">
      <c r="C222" s="2" t="s">
        <v>20</v>
      </c>
      <c r="D222" s="2" t="s">
        <v>115</v>
      </c>
      <c r="E222" s="2" t="s">
        <v>20</v>
      </c>
      <c r="F222" s="2" t="s">
        <v>115</v>
      </c>
    </row>
    <row r="224" spans="1:6" x14ac:dyDescent="0.2">
      <c r="A224" s="2" t="s">
        <v>114</v>
      </c>
    </row>
    <row r="225" spans="1:5" x14ac:dyDescent="0.2">
      <c r="B225" s="2" t="s">
        <v>349</v>
      </c>
      <c r="C225" s="2" t="s">
        <v>275</v>
      </c>
      <c r="D225" s="2" t="s">
        <v>295</v>
      </c>
      <c r="E225" s="2" t="s">
        <v>289</v>
      </c>
    </row>
    <row r="226" spans="1:5" x14ac:dyDescent="0.2">
      <c r="C226" s="2" t="s">
        <v>24</v>
      </c>
      <c r="D226" s="2" t="s">
        <v>112</v>
      </c>
      <c r="E226" s="2" t="s">
        <v>111</v>
      </c>
    </row>
    <row r="228" spans="1:5" x14ac:dyDescent="0.2">
      <c r="B228" s="2" t="s">
        <v>348</v>
      </c>
      <c r="C228" s="2" t="s">
        <v>331</v>
      </c>
      <c r="D228" s="2" t="s">
        <v>347</v>
      </c>
      <c r="E228" s="2" t="s">
        <v>286</v>
      </c>
    </row>
    <row r="229" spans="1:5" x14ac:dyDescent="0.2">
      <c r="C229" s="2" t="s">
        <v>20</v>
      </c>
      <c r="D229" s="2" t="s">
        <v>104</v>
      </c>
      <c r="E229" s="2" t="s">
        <v>108</v>
      </c>
    </row>
    <row r="231" spans="1:5" x14ac:dyDescent="0.2">
      <c r="B231" s="2" t="s">
        <v>346</v>
      </c>
      <c r="C231" s="2" t="s">
        <v>334</v>
      </c>
      <c r="D231" s="2" t="s">
        <v>340</v>
      </c>
      <c r="E231" s="2" t="s">
        <v>283</v>
      </c>
    </row>
    <row r="232" spans="1:5" x14ac:dyDescent="0.2">
      <c r="C232" s="2" t="s">
        <v>16</v>
      </c>
      <c r="D232" s="2" t="s">
        <v>0</v>
      </c>
      <c r="E232" s="2" t="s">
        <v>106</v>
      </c>
    </row>
    <row r="234" spans="1:5" x14ac:dyDescent="0.2">
      <c r="B234" s="2" t="s">
        <v>345</v>
      </c>
      <c r="C234" s="2" t="s">
        <v>334</v>
      </c>
      <c r="D234" s="2" t="s">
        <v>334</v>
      </c>
      <c r="E234" s="2" t="s">
        <v>280</v>
      </c>
    </row>
    <row r="235" spans="1:5" x14ac:dyDescent="0.2">
      <c r="C235" s="2" t="s">
        <v>16</v>
      </c>
      <c r="D235" s="2" t="s">
        <v>104</v>
      </c>
      <c r="E235" s="2" t="s">
        <v>103</v>
      </c>
    </row>
    <row r="238" spans="1:5" x14ac:dyDescent="0.2">
      <c r="A238" s="2" t="s">
        <v>102</v>
      </c>
    </row>
    <row r="239" spans="1:5" x14ac:dyDescent="0.2">
      <c r="B239" s="2" t="s">
        <v>344</v>
      </c>
      <c r="C239" s="2" t="s">
        <v>343</v>
      </c>
      <c r="E239" s="2" t="s">
        <v>342</v>
      </c>
    </row>
    <row r="240" spans="1:5" x14ac:dyDescent="0.2">
      <c r="C240" s="2" t="s">
        <v>8</v>
      </c>
      <c r="E240" s="2" t="s">
        <v>8</v>
      </c>
    </row>
    <row r="242" spans="2:5" x14ac:dyDescent="0.2">
      <c r="B242" s="2" t="s">
        <v>341</v>
      </c>
      <c r="C242" s="2" t="s">
        <v>340</v>
      </c>
      <c r="E242" s="2" t="s">
        <v>339</v>
      </c>
    </row>
    <row r="243" spans="2:5" x14ac:dyDescent="0.2">
      <c r="C243" s="2" t="s">
        <v>8</v>
      </c>
      <c r="E243" s="2" t="s">
        <v>8</v>
      </c>
    </row>
    <row r="245" spans="2:5" x14ac:dyDescent="0.2">
      <c r="B245" s="2" t="s">
        <v>338</v>
      </c>
      <c r="C245" s="2" t="s">
        <v>337</v>
      </c>
      <c r="E245" s="2" t="s">
        <v>336</v>
      </c>
    </row>
    <row r="246" spans="2:5" x14ac:dyDescent="0.2">
      <c r="C246" s="2" t="s">
        <v>24</v>
      </c>
      <c r="E246" s="2" t="s">
        <v>24</v>
      </c>
    </row>
    <row r="248" spans="2:5" x14ac:dyDescent="0.2">
      <c r="B248" s="2" t="s">
        <v>335</v>
      </c>
      <c r="C248" s="2" t="s">
        <v>334</v>
      </c>
      <c r="E248" s="2" t="s">
        <v>333</v>
      </c>
    </row>
    <row r="249" spans="2:5" x14ac:dyDescent="0.2">
      <c r="C249" s="2" t="s">
        <v>16</v>
      </c>
      <c r="E249" s="2" t="s">
        <v>16</v>
      </c>
    </row>
    <row r="251" spans="2:5" x14ac:dyDescent="0.2">
      <c r="B251" s="2" t="s">
        <v>332</v>
      </c>
      <c r="C251" s="2" t="s">
        <v>331</v>
      </c>
      <c r="E251" s="2" t="s">
        <v>330</v>
      </c>
    </row>
    <row r="252" spans="2:5" x14ac:dyDescent="0.2">
      <c r="C252" s="2" t="s">
        <v>20</v>
      </c>
      <c r="E252" s="2" t="s">
        <v>20</v>
      </c>
    </row>
    <row r="254" spans="2:5" x14ac:dyDescent="0.2">
      <c r="B254" s="2" t="s">
        <v>329</v>
      </c>
      <c r="C254" s="2" t="s">
        <v>328</v>
      </c>
      <c r="E254" s="2" t="s">
        <v>327</v>
      </c>
    </row>
    <row r="255" spans="2:5" x14ac:dyDescent="0.2">
      <c r="C255" s="2" t="s">
        <v>16</v>
      </c>
      <c r="E255" s="2" t="s">
        <v>16</v>
      </c>
    </row>
    <row r="257" spans="2:5" x14ac:dyDescent="0.2">
      <c r="B257" s="2" t="s">
        <v>326</v>
      </c>
      <c r="C257" s="2" t="s">
        <v>325</v>
      </c>
      <c r="E257" s="2" t="s">
        <v>324</v>
      </c>
    </row>
    <row r="258" spans="2:5" x14ac:dyDescent="0.2">
      <c r="C258" s="2" t="s">
        <v>44</v>
      </c>
      <c r="E258" s="2" t="s">
        <v>44</v>
      </c>
    </row>
    <row r="260" spans="2:5" x14ac:dyDescent="0.2">
      <c r="B260" s="2" t="s">
        <v>323</v>
      </c>
      <c r="C260" s="2" t="s">
        <v>322</v>
      </c>
      <c r="E260" s="2" t="s">
        <v>321</v>
      </c>
    </row>
    <row r="261" spans="2:5" x14ac:dyDescent="0.2">
      <c r="C261" s="2" t="s">
        <v>16</v>
      </c>
      <c r="E261" s="2" t="s">
        <v>16</v>
      </c>
    </row>
    <row r="263" spans="2:5" x14ac:dyDescent="0.2">
      <c r="B263" s="2" t="s">
        <v>320</v>
      </c>
      <c r="C263" s="2" t="s">
        <v>319</v>
      </c>
      <c r="E263" s="2" t="s">
        <v>318</v>
      </c>
    </row>
    <row r="264" spans="2:5" x14ac:dyDescent="0.2">
      <c r="C264" s="2" t="s">
        <v>12</v>
      </c>
      <c r="E264" s="2" t="s">
        <v>12</v>
      </c>
    </row>
    <row r="266" spans="2:5" x14ac:dyDescent="0.2">
      <c r="B266" s="2" t="s">
        <v>317</v>
      </c>
      <c r="C266" s="2" t="s">
        <v>316</v>
      </c>
      <c r="E266" s="2" t="s">
        <v>315</v>
      </c>
    </row>
    <row r="267" spans="2:5" x14ac:dyDescent="0.2">
      <c r="C267" s="2" t="s">
        <v>24</v>
      </c>
      <c r="E267" s="2" t="s">
        <v>24</v>
      </c>
    </row>
    <row r="269" spans="2:5" x14ac:dyDescent="0.2">
      <c r="B269" s="2" t="s">
        <v>314</v>
      </c>
      <c r="C269" s="2" t="s">
        <v>313</v>
      </c>
      <c r="E269" s="2" t="s">
        <v>312</v>
      </c>
    </row>
    <row r="270" spans="2:5" x14ac:dyDescent="0.2">
      <c r="C270" s="2" t="s">
        <v>24</v>
      </c>
      <c r="E270" s="2" t="s">
        <v>24</v>
      </c>
    </row>
    <row r="272" spans="2:5" x14ac:dyDescent="0.2">
      <c r="B272" s="2" t="s">
        <v>311</v>
      </c>
      <c r="C272" s="2" t="s">
        <v>310</v>
      </c>
      <c r="E272" s="2" t="s">
        <v>309</v>
      </c>
    </row>
    <row r="273" spans="2:5" x14ac:dyDescent="0.2">
      <c r="C273" s="2" t="s">
        <v>20</v>
      </c>
      <c r="E273" s="2" t="s">
        <v>20</v>
      </c>
    </row>
    <row r="275" spans="2:5" x14ac:dyDescent="0.2">
      <c r="B275" s="2" t="s">
        <v>308</v>
      </c>
      <c r="C275" s="2" t="s">
        <v>307</v>
      </c>
      <c r="E275" s="2" t="s">
        <v>306</v>
      </c>
    </row>
    <row r="276" spans="2:5" x14ac:dyDescent="0.2">
      <c r="C276" s="2" t="s">
        <v>62</v>
      </c>
      <c r="E276" s="2" t="s">
        <v>62</v>
      </c>
    </row>
    <row r="278" spans="2:5" x14ac:dyDescent="0.2">
      <c r="B278" s="2" t="s">
        <v>305</v>
      </c>
      <c r="C278" s="2" t="s">
        <v>304</v>
      </c>
      <c r="E278" s="2" t="s">
        <v>303</v>
      </c>
    </row>
    <row r="279" spans="2:5" x14ac:dyDescent="0.2">
      <c r="C279" s="2" t="s">
        <v>8</v>
      </c>
      <c r="E279" s="2" t="s">
        <v>8</v>
      </c>
    </row>
    <row r="281" spans="2:5" x14ac:dyDescent="0.2">
      <c r="B281" s="2" t="s">
        <v>302</v>
      </c>
      <c r="C281" s="2" t="s">
        <v>301</v>
      </c>
      <c r="E281" s="2" t="s">
        <v>300</v>
      </c>
    </row>
    <row r="282" spans="2:5" x14ac:dyDescent="0.2">
      <c r="C282" s="2" t="s">
        <v>55</v>
      </c>
      <c r="E282" s="2" t="s">
        <v>55</v>
      </c>
    </row>
    <row r="284" spans="2:5" x14ac:dyDescent="0.2">
      <c r="B284" s="2" t="s">
        <v>299</v>
      </c>
      <c r="C284" s="2" t="s">
        <v>298</v>
      </c>
      <c r="E284" s="2" t="s">
        <v>297</v>
      </c>
    </row>
    <row r="285" spans="2:5" x14ac:dyDescent="0.2">
      <c r="C285" s="2" t="s">
        <v>51</v>
      </c>
      <c r="E285" s="2" t="s">
        <v>51</v>
      </c>
    </row>
    <row r="287" spans="2:5" x14ac:dyDescent="0.2">
      <c r="B287" s="2" t="s">
        <v>296</v>
      </c>
      <c r="C287" s="2" t="s">
        <v>295</v>
      </c>
      <c r="E287" s="2" t="s">
        <v>294</v>
      </c>
    </row>
    <row r="288" spans="2:5" x14ac:dyDescent="0.2">
      <c r="C288" s="2" t="s">
        <v>12</v>
      </c>
      <c r="E288" s="2" t="s">
        <v>12</v>
      </c>
    </row>
    <row r="290" spans="2:5" x14ac:dyDescent="0.2">
      <c r="B290" s="2" t="s">
        <v>293</v>
      </c>
      <c r="C290" s="2" t="s">
        <v>292</v>
      </c>
      <c r="E290" s="2" t="s">
        <v>291</v>
      </c>
    </row>
    <row r="291" spans="2:5" x14ac:dyDescent="0.2">
      <c r="C291" s="2" t="s">
        <v>44</v>
      </c>
      <c r="E291" s="2" t="s">
        <v>44</v>
      </c>
    </row>
    <row r="293" spans="2:5" x14ac:dyDescent="0.2">
      <c r="B293" s="2" t="s">
        <v>290</v>
      </c>
      <c r="C293" s="2" t="s">
        <v>289</v>
      </c>
      <c r="E293" s="2" t="s">
        <v>288</v>
      </c>
    </row>
    <row r="294" spans="2:5" x14ac:dyDescent="0.2">
      <c r="C294" s="2" t="s">
        <v>33</v>
      </c>
      <c r="E294" s="2" t="s">
        <v>33</v>
      </c>
    </row>
    <row r="296" spans="2:5" x14ac:dyDescent="0.2">
      <c r="B296" s="2" t="s">
        <v>287</v>
      </c>
      <c r="C296" s="2" t="s">
        <v>286</v>
      </c>
      <c r="E296" s="2" t="s">
        <v>285</v>
      </c>
    </row>
    <row r="297" spans="2:5" x14ac:dyDescent="0.2">
      <c r="C297" s="2" t="s">
        <v>37</v>
      </c>
      <c r="E297" s="2" t="s">
        <v>37</v>
      </c>
    </row>
    <row r="299" spans="2:5" x14ac:dyDescent="0.2">
      <c r="B299" s="2" t="s">
        <v>284</v>
      </c>
      <c r="C299" s="2" t="s">
        <v>283</v>
      </c>
      <c r="E299" s="2" t="s">
        <v>282</v>
      </c>
    </row>
    <row r="300" spans="2:5" x14ac:dyDescent="0.2">
      <c r="C300" s="2" t="s">
        <v>33</v>
      </c>
      <c r="E300" s="2" t="s">
        <v>33</v>
      </c>
    </row>
    <row r="302" spans="2:5" x14ac:dyDescent="0.2">
      <c r="B302" s="2" t="s">
        <v>281</v>
      </c>
      <c r="C302" s="2" t="s">
        <v>280</v>
      </c>
      <c r="E302" s="2" t="s">
        <v>279</v>
      </c>
    </row>
    <row r="303" spans="2:5" x14ac:dyDescent="0.2">
      <c r="C303" s="2" t="s">
        <v>24</v>
      </c>
      <c r="E303" s="2" t="s">
        <v>24</v>
      </c>
    </row>
    <row r="305" spans="2:6" x14ac:dyDescent="0.2">
      <c r="B305" s="2" t="s">
        <v>278</v>
      </c>
      <c r="C305" s="2" t="s">
        <v>275</v>
      </c>
      <c r="E305" s="2" t="s">
        <v>277</v>
      </c>
    </row>
    <row r="306" spans="2:6" x14ac:dyDescent="0.2">
      <c r="C306" s="2" t="s">
        <v>24</v>
      </c>
      <c r="E306" s="2" t="s">
        <v>24</v>
      </c>
    </row>
    <row r="308" spans="2:6" x14ac:dyDescent="0.2">
      <c r="B308" s="2" t="s">
        <v>276</v>
      </c>
      <c r="C308" s="2" t="s">
        <v>275</v>
      </c>
      <c r="E308" s="2" t="s">
        <v>274</v>
      </c>
    </row>
    <row r="309" spans="2:6" x14ac:dyDescent="0.2">
      <c r="C309" s="2" t="s">
        <v>24</v>
      </c>
      <c r="E309" s="2" t="s">
        <v>24</v>
      </c>
    </row>
    <row r="311" spans="2:6" x14ac:dyDescent="0.2">
      <c r="B311" s="2" t="s">
        <v>273</v>
      </c>
      <c r="C311" s="2" t="s">
        <v>272</v>
      </c>
      <c r="E311" s="2" t="s">
        <v>271</v>
      </c>
    </row>
    <row r="312" spans="2:6" x14ac:dyDescent="0.2">
      <c r="C312" s="2" t="s">
        <v>20</v>
      </c>
      <c r="E312" s="2" t="s">
        <v>20</v>
      </c>
    </row>
    <row r="314" spans="2:6" x14ac:dyDescent="0.2">
      <c r="B314" s="2" t="s">
        <v>270</v>
      </c>
      <c r="C314" s="2" t="s">
        <v>269</v>
      </c>
      <c r="E314" s="2" t="s">
        <v>268</v>
      </c>
    </row>
    <row r="315" spans="2:6" x14ac:dyDescent="0.2">
      <c r="C315" s="2" t="s">
        <v>0</v>
      </c>
      <c r="E315" s="2" t="s">
        <v>0</v>
      </c>
    </row>
    <row r="317" spans="2:6" x14ac:dyDescent="0.2">
      <c r="B317" s="2" t="s">
        <v>267</v>
      </c>
      <c r="C317" s="2" t="s">
        <v>266</v>
      </c>
      <c r="E317" s="2" t="s">
        <v>265</v>
      </c>
    </row>
    <row r="318" spans="2:6" x14ac:dyDescent="0.2">
      <c r="C318" s="2" t="s">
        <v>16</v>
      </c>
      <c r="E318" s="2" t="s">
        <v>16</v>
      </c>
    </row>
    <row r="320" spans="2:6" ht="15" x14ac:dyDescent="0.25">
      <c r="B320" s="3" t="s">
        <v>264</v>
      </c>
      <c r="C320" s="3" t="s">
        <v>263</v>
      </c>
      <c r="D320" s="3"/>
      <c r="E320" s="3" t="s">
        <v>262</v>
      </c>
      <c r="F320" s="3"/>
    </row>
    <row r="321" spans="1:6" ht="15" x14ac:dyDescent="0.25">
      <c r="B321" s="3"/>
      <c r="C321" s="3" t="s">
        <v>12</v>
      </c>
      <c r="D321" s="3"/>
      <c r="E321" s="3" t="s">
        <v>12</v>
      </c>
      <c r="F321" s="3"/>
    </row>
    <row r="323" spans="1:6" x14ac:dyDescent="0.2">
      <c r="B323" s="2" t="s">
        <v>261</v>
      </c>
      <c r="C323" s="2" t="s">
        <v>260</v>
      </c>
      <c r="E323" s="2" t="s">
        <v>259</v>
      </c>
    </row>
    <row r="324" spans="1:6" x14ac:dyDescent="0.2">
      <c r="C324" s="2" t="s">
        <v>8</v>
      </c>
      <c r="E324" s="2" t="s">
        <v>8</v>
      </c>
    </row>
    <row r="326" spans="1:6" x14ac:dyDescent="0.2">
      <c r="B326" s="2" t="s">
        <v>258</v>
      </c>
      <c r="C326" s="2" t="s">
        <v>257</v>
      </c>
      <c r="E326" s="2" t="s">
        <v>256</v>
      </c>
    </row>
    <row r="327" spans="1:6" x14ac:dyDescent="0.2">
      <c r="C327" s="2" t="s">
        <v>4</v>
      </c>
      <c r="E327" s="2" t="s">
        <v>4</v>
      </c>
    </row>
    <row r="329" spans="1:6" x14ac:dyDescent="0.2">
      <c r="B329" s="2" t="s">
        <v>449</v>
      </c>
      <c r="C329" s="2" t="s">
        <v>426</v>
      </c>
      <c r="E329" s="2" t="s">
        <v>447</v>
      </c>
    </row>
    <row r="330" spans="1:6" x14ac:dyDescent="0.2">
      <c r="C330" s="2" t="s">
        <v>8</v>
      </c>
      <c r="E330" s="2" t="s">
        <v>8</v>
      </c>
    </row>
    <row r="333" spans="1:6" x14ac:dyDescent="0.2">
      <c r="A333" s="2" t="s">
        <v>255</v>
      </c>
    </row>
    <row r="334" spans="1:6" x14ac:dyDescent="0.2">
      <c r="A334" s="2" t="s">
        <v>254</v>
      </c>
    </row>
    <row r="335" spans="1:6" ht="15" x14ac:dyDescent="0.25">
      <c r="B335" s="5" t="s">
        <v>253</v>
      </c>
      <c r="C335" s="2" t="s">
        <v>252</v>
      </c>
      <c r="E335" s="2" t="s">
        <v>91</v>
      </c>
    </row>
    <row r="336" spans="1:6" x14ac:dyDescent="0.2">
      <c r="C336" s="2" t="s">
        <v>16</v>
      </c>
      <c r="E336" s="2" t="s">
        <v>16</v>
      </c>
    </row>
    <row r="338" spans="1:6" x14ac:dyDescent="0.2">
      <c r="B338" s="2" t="s">
        <v>251</v>
      </c>
      <c r="C338" s="2" t="s">
        <v>250</v>
      </c>
      <c r="E338" s="2" t="s">
        <v>94</v>
      </c>
    </row>
    <row r="339" spans="1:6" x14ac:dyDescent="0.2">
      <c r="C339" s="2" t="s">
        <v>24</v>
      </c>
      <c r="E339" s="2" t="s">
        <v>24</v>
      </c>
    </row>
    <row r="341" spans="1:6" x14ac:dyDescent="0.2">
      <c r="B341" s="2" t="s">
        <v>249</v>
      </c>
      <c r="C341" s="2" t="s">
        <v>248</v>
      </c>
      <c r="E341" s="2" t="s">
        <v>88</v>
      </c>
    </row>
    <row r="342" spans="1:6" x14ac:dyDescent="0.2">
      <c r="C342" s="2" t="s">
        <v>115</v>
      </c>
      <c r="E342" s="2" t="s">
        <v>115</v>
      </c>
    </row>
    <row r="344" spans="1:6" x14ac:dyDescent="0.2">
      <c r="B344" s="2" t="s">
        <v>247</v>
      </c>
      <c r="C344" s="2" t="s">
        <v>246</v>
      </c>
      <c r="E344" s="2" t="s">
        <v>97</v>
      </c>
    </row>
    <row r="345" spans="1:6" x14ac:dyDescent="0.2">
      <c r="C345" s="2" t="s">
        <v>8</v>
      </c>
      <c r="E345" s="2" t="s">
        <v>8</v>
      </c>
    </row>
    <row r="347" spans="1:6" x14ac:dyDescent="0.2">
      <c r="B347" s="2" t="s">
        <v>245</v>
      </c>
      <c r="C347" s="2" t="s">
        <v>244</v>
      </c>
      <c r="E347" s="2" t="s">
        <v>237</v>
      </c>
    </row>
    <row r="348" spans="1:6" x14ac:dyDescent="0.2">
      <c r="C348" s="2" t="s">
        <v>8</v>
      </c>
      <c r="E348" s="2" t="s">
        <v>8</v>
      </c>
    </row>
    <row r="349" spans="1:6" x14ac:dyDescent="0.2">
      <c r="A349" s="2" t="s">
        <v>243</v>
      </c>
    </row>
    <row r="350" spans="1:6" x14ac:dyDescent="0.2">
      <c r="B350" s="2" t="s">
        <v>242</v>
      </c>
      <c r="C350" s="2" t="s">
        <v>94</v>
      </c>
      <c r="E350" s="2" t="s">
        <v>237</v>
      </c>
      <c r="F350" s="2" t="s">
        <v>46</v>
      </c>
    </row>
    <row r="351" spans="1:6" x14ac:dyDescent="0.2">
      <c r="C351" s="2" t="s">
        <v>24</v>
      </c>
      <c r="E351" s="2" t="s">
        <v>8</v>
      </c>
      <c r="F351" s="2" t="s">
        <v>202</v>
      </c>
    </row>
    <row r="353" spans="1:6" x14ac:dyDescent="0.2">
      <c r="B353" s="2" t="s">
        <v>241</v>
      </c>
      <c r="C353" s="2" t="s">
        <v>237</v>
      </c>
      <c r="E353" s="2" t="s">
        <v>191</v>
      </c>
      <c r="F353" s="2" t="s">
        <v>46</v>
      </c>
    </row>
    <row r="354" spans="1:6" x14ac:dyDescent="0.2">
      <c r="C354" s="2" t="s">
        <v>8</v>
      </c>
      <c r="E354" s="2" t="s">
        <v>200</v>
      </c>
      <c r="F354" s="2" t="s">
        <v>44</v>
      </c>
    </row>
    <row r="356" spans="1:6" x14ac:dyDescent="0.2">
      <c r="B356" s="2" t="s">
        <v>240</v>
      </c>
      <c r="C356" s="2" t="s">
        <v>237</v>
      </c>
      <c r="D356" s="2" t="s">
        <v>46</v>
      </c>
      <c r="E356" s="2" t="s">
        <v>171</v>
      </c>
    </row>
    <row r="357" spans="1:6" x14ac:dyDescent="0.2">
      <c r="C357" s="2" t="s">
        <v>8</v>
      </c>
      <c r="D357" s="2" t="s">
        <v>120</v>
      </c>
      <c r="E357" s="2" t="s">
        <v>239</v>
      </c>
    </row>
    <row r="359" spans="1:6" x14ac:dyDescent="0.2">
      <c r="B359" s="2" t="s">
        <v>238</v>
      </c>
      <c r="C359" s="2" t="s">
        <v>237</v>
      </c>
      <c r="E359" s="2" t="s">
        <v>234</v>
      </c>
    </row>
    <row r="360" spans="1:6" x14ac:dyDescent="0.2">
      <c r="C360" s="2" t="s">
        <v>8</v>
      </c>
      <c r="E360" s="2" t="s">
        <v>8</v>
      </c>
    </row>
    <row r="362" spans="1:6" x14ac:dyDescent="0.2">
      <c r="B362" s="2" t="s">
        <v>236</v>
      </c>
      <c r="C362" s="2" t="s">
        <v>97</v>
      </c>
      <c r="D362" s="4"/>
      <c r="E362" s="4" t="s">
        <v>234</v>
      </c>
    </row>
    <row r="363" spans="1:6" x14ac:dyDescent="0.2">
      <c r="C363" s="2" t="s">
        <v>8</v>
      </c>
      <c r="D363" s="4"/>
      <c r="E363" s="4" t="s">
        <v>8</v>
      </c>
    </row>
    <row r="365" spans="1:6" x14ac:dyDescent="0.2">
      <c r="B365" s="2" t="s">
        <v>235</v>
      </c>
      <c r="C365" s="2" t="s">
        <v>234</v>
      </c>
      <c r="E365" s="2" t="s">
        <v>10</v>
      </c>
    </row>
    <row r="366" spans="1:6" x14ac:dyDescent="0.2">
      <c r="C366" s="2" t="s">
        <v>8</v>
      </c>
      <c r="E366" s="2" t="s">
        <v>8</v>
      </c>
    </row>
    <row r="367" spans="1:6" x14ac:dyDescent="0.2">
      <c r="A367" s="2" t="s">
        <v>233</v>
      </c>
    </row>
    <row r="368" spans="1:6" x14ac:dyDescent="0.2">
      <c r="B368" s="2" t="s">
        <v>232</v>
      </c>
      <c r="C368" s="2" t="s">
        <v>26</v>
      </c>
      <c r="E368" s="2" t="s">
        <v>223</v>
      </c>
    </row>
    <row r="369" spans="2:6" x14ac:dyDescent="0.2">
      <c r="C369" s="2" t="s">
        <v>24</v>
      </c>
      <c r="E369" s="2" t="s">
        <v>24</v>
      </c>
    </row>
    <row r="371" spans="2:6" x14ac:dyDescent="0.2">
      <c r="B371" s="2" t="s">
        <v>231</v>
      </c>
      <c r="C371" s="2" t="s">
        <v>223</v>
      </c>
      <c r="E371" s="2" t="s">
        <v>180</v>
      </c>
      <c r="F371" s="2" t="s">
        <v>109</v>
      </c>
    </row>
    <row r="372" spans="2:6" x14ac:dyDescent="0.2">
      <c r="C372" s="2" t="s">
        <v>24</v>
      </c>
      <c r="E372" s="2" t="s">
        <v>230</v>
      </c>
      <c r="F372" s="2" t="s">
        <v>16</v>
      </c>
    </row>
    <row r="374" spans="2:6" x14ac:dyDescent="0.2">
      <c r="B374" s="2" t="s">
        <v>229</v>
      </c>
      <c r="C374" s="2" t="s">
        <v>180</v>
      </c>
      <c r="E374" s="2" t="s">
        <v>158</v>
      </c>
    </row>
    <row r="375" spans="2:6" x14ac:dyDescent="0.2">
      <c r="C375" s="2" t="s">
        <v>16</v>
      </c>
      <c r="E375" s="2" t="s">
        <v>16</v>
      </c>
    </row>
    <row r="377" spans="2:6" x14ac:dyDescent="0.2">
      <c r="B377" s="2" t="s">
        <v>228</v>
      </c>
      <c r="C377" s="2" t="s">
        <v>158</v>
      </c>
      <c r="E377" s="2" t="s">
        <v>138</v>
      </c>
    </row>
    <row r="378" spans="2:6" x14ac:dyDescent="0.2">
      <c r="C378" s="2" t="s">
        <v>16</v>
      </c>
      <c r="E378" s="2" t="s">
        <v>16</v>
      </c>
    </row>
    <row r="380" spans="2:6" x14ac:dyDescent="0.2">
      <c r="B380" s="2" t="s">
        <v>227</v>
      </c>
      <c r="C380" s="2" t="s">
        <v>138</v>
      </c>
      <c r="E380" s="2" t="s">
        <v>109</v>
      </c>
    </row>
    <row r="381" spans="2:6" x14ac:dyDescent="0.2">
      <c r="C381" s="2" t="s">
        <v>16</v>
      </c>
      <c r="E381" s="2" t="s">
        <v>16</v>
      </c>
    </row>
    <row r="383" spans="2:6" x14ac:dyDescent="0.2">
      <c r="B383" s="2" t="s">
        <v>226</v>
      </c>
      <c r="C383" s="2" t="s">
        <v>180</v>
      </c>
      <c r="D383" s="2" t="s">
        <v>180</v>
      </c>
      <c r="E383" s="2" t="s">
        <v>26</v>
      </c>
    </row>
    <row r="384" spans="2:6" x14ac:dyDescent="0.2">
      <c r="C384" s="2" t="s">
        <v>16</v>
      </c>
      <c r="D384" s="2" t="s">
        <v>104</v>
      </c>
      <c r="E384" s="2" t="s">
        <v>103</v>
      </c>
    </row>
    <row r="386" spans="1:6" x14ac:dyDescent="0.2">
      <c r="A386" s="2" t="s">
        <v>225</v>
      </c>
    </row>
    <row r="387" spans="1:6" x14ac:dyDescent="0.2">
      <c r="B387" s="2" t="s">
        <v>224</v>
      </c>
      <c r="C387" s="2" t="s">
        <v>223</v>
      </c>
      <c r="E387" s="2" t="s">
        <v>46</v>
      </c>
      <c r="F387" s="2" t="s">
        <v>2</v>
      </c>
    </row>
    <row r="388" spans="1:6" x14ac:dyDescent="0.2">
      <c r="C388" s="2" t="s">
        <v>24</v>
      </c>
      <c r="E388" s="2" t="s">
        <v>44</v>
      </c>
      <c r="F388" s="2" t="s">
        <v>222</v>
      </c>
    </row>
    <row r="390" spans="1:6" x14ac:dyDescent="0.2">
      <c r="B390" s="2" t="s">
        <v>221</v>
      </c>
      <c r="C390" s="2" t="s">
        <v>2</v>
      </c>
      <c r="D390" s="2" t="s">
        <v>2</v>
      </c>
      <c r="E390" s="2" t="s">
        <v>180</v>
      </c>
      <c r="F390" s="2" t="s">
        <v>218</v>
      </c>
    </row>
    <row r="391" spans="1:6" x14ac:dyDescent="0.2">
      <c r="C391" s="2" t="s">
        <v>8</v>
      </c>
      <c r="D391" s="2" t="s">
        <v>0</v>
      </c>
      <c r="E391" s="2" t="s">
        <v>213</v>
      </c>
      <c r="F391" s="2" t="s">
        <v>220</v>
      </c>
    </row>
    <row r="393" spans="1:6" x14ac:dyDescent="0.2">
      <c r="B393" s="2" t="s">
        <v>219</v>
      </c>
      <c r="C393" s="2" t="s">
        <v>180</v>
      </c>
      <c r="D393" s="2" t="s">
        <v>218</v>
      </c>
      <c r="E393" s="2" t="s">
        <v>141</v>
      </c>
      <c r="F393" s="2" t="s">
        <v>26</v>
      </c>
    </row>
    <row r="394" spans="1:6" x14ac:dyDescent="0.2">
      <c r="C394" s="2" t="s">
        <v>16</v>
      </c>
      <c r="D394" s="2" t="s">
        <v>136</v>
      </c>
      <c r="E394" s="2" t="s">
        <v>217</v>
      </c>
      <c r="F394" s="2" t="s">
        <v>216</v>
      </c>
    </row>
    <row r="396" spans="1:6" x14ac:dyDescent="0.2">
      <c r="B396" s="2" t="s">
        <v>215</v>
      </c>
      <c r="C396" s="2" t="s">
        <v>141</v>
      </c>
      <c r="D396" s="2" t="s">
        <v>2</v>
      </c>
      <c r="E396" s="2" t="s">
        <v>26</v>
      </c>
      <c r="F396" s="2" t="s">
        <v>180</v>
      </c>
    </row>
    <row r="397" spans="1:6" x14ac:dyDescent="0.2">
      <c r="C397" s="2" t="s">
        <v>20</v>
      </c>
      <c r="D397" s="2" t="s">
        <v>0</v>
      </c>
      <c r="E397" s="2" t="s">
        <v>214</v>
      </c>
      <c r="F397" s="2" t="s">
        <v>213</v>
      </c>
    </row>
    <row r="400" spans="1:6" x14ac:dyDescent="0.2">
      <c r="A400" s="2" t="s">
        <v>212</v>
      </c>
    </row>
    <row r="401" spans="1:6" x14ac:dyDescent="0.2">
      <c r="B401" s="2" t="s">
        <v>211</v>
      </c>
      <c r="C401" s="2" t="s">
        <v>109</v>
      </c>
      <c r="E401" s="2" t="s">
        <v>49</v>
      </c>
      <c r="F401" s="2" t="s">
        <v>46</v>
      </c>
    </row>
    <row r="402" spans="1:6" x14ac:dyDescent="0.2">
      <c r="C402" s="2" t="s">
        <v>16</v>
      </c>
      <c r="E402" s="2" t="s">
        <v>209</v>
      </c>
      <c r="F402" s="2" t="s">
        <v>44</v>
      </c>
    </row>
    <row r="404" spans="1:6" ht="15" x14ac:dyDescent="0.25">
      <c r="B404" s="3" t="s">
        <v>210</v>
      </c>
      <c r="C404" s="3" t="s">
        <v>109</v>
      </c>
      <c r="D404" s="3"/>
      <c r="E404" s="3" t="s">
        <v>14</v>
      </c>
      <c r="F404" s="3" t="s">
        <v>46</v>
      </c>
    </row>
    <row r="405" spans="1:6" ht="15" x14ac:dyDescent="0.25">
      <c r="B405" s="3"/>
      <c r="C405" s="3" t="s">
        <v>16</v>
      </c>
      <c r="D405" s="3"/>
      <c r="E405" s="3" t="s">
        <v>209</v>
      </c>
      <c r="F405" s="3" t="s">
        <v>44</v>
      </c>
    </row>
    <row r="408" spans="1:6" x14ac:dyDescent="0.2">
      <c r="A408" s="2" t="s">
        <v>208</v>
      </c>
    </row>
    <row r="409" spans="1:6" x14ac:dyDescent="0.2">
      <c r="B409" s="2" t="s">
        <v>207</v>
      </c>
      <c r="C409" s="2" t="s">
        <v>49</v>
      </c>
      <c r="D409" s="2" t="s">
        <v>167</v>
      </c>
      <c r="E409" s="2" t="s">
        <v>204</v>
      </c>
    </row>
    <row r="410" spans="1:6" x14ac:dyDescent="0.2">
      <c r="C410" s="2" t="s">
        <v>12</v>
      </c>
      <c r="D410" s="2" t="s">
        <v>115</v>
      </c>
      <c r="E410" s="2" t="s">
        <v>206</v>
      </c>
    </row>
    <row r="412" spans="1:6" x14ac:dyDescent="0.2">
      <c r="B412" s="2" t="s">
        <v>205</v>
      </c>
      <c r="C412" s="2" t="s">
        <v>204</v>
      </c>
      <c r="E412" s="2" t="s">
        <v>192</v>
      </c>
    </row>
    <row r="413" spans="1:6" x14ac:dyDescent="0.2">
      <c r="C413" s="2" t="s">
        <v>24</v>
      </c>
      <c r="E413" s="2" t="s">
        <v>24</v>
      </c>
    </row>
    <row r="415" spans="1:6" x14ac:dyDescent="0.2">
      <c r="B415" s="2" t="s">
        <v>203</v>
      </c>
      <c r="C415" s="2" t="s">
        <v>192</v>
      </c>
      <c r="E415" s="2" t="s">
        <v>174</v>
      </c>
      <c r="F415" s="2" t="s">
        <v>46</v>
      </c>
    </row>
    <row r="416" spans="1:6" x14ac:dyDescent="0.2">
      <c r="C416" s="2" t="s">
        <v>24</v>
      </c>
      <c r="E416" s="2" t="s">
        <v>8</v>
      </c>
      <c r="F416" s="2" t="s">
        <v>202</v>
      </c>
    </row>
    <row r="418" spans="2:6" x14ac:dyDescent="0.2">
      <c r="B418" s="2" t="s">
        <v>201</v>
      </c>
      <c r="C418" s="2" t="s">
        <v>174</v>
      </c>
      <c r="E418" s="2" t="s">
        <v>46</v>
      </c>
      <c r="F418" s="2" t="s">
        <v>191</v>
      </c>
    </row>
    <row r="419" spans="2:6" x14ac:dyDescent="0.2">
      <c r="C419" s="2" t="s">
        <v>8</v>
      </c>
      <c r="E419" s="2" t="s">
        <v>44</v>
      </c>
      <c r="F419" s="2" t="s">
        <v>200</v>
      </c>
    </row>
    <row r="421" spans="2:6" x14ac:dyDescent="0.2">
      <c r="B421" s="2" t="s">
        <v>199</v>
      </c>
      <c r="C421" s="2" t="s">
        <v>191</v>
      </c>
      <c r="E421" s="2" t="s">
        <v>116</v>
      </c>
    </row>
    <row r="422" spans="2:6" x14ac:dyDescent="0.2">
      <c r="C422" s="2" t="s">
        <v>20</v>
      </c>
      <c r="E422" s="2" t="s">
        <v>20</v>
      </c>
    </row>
    <row r="424" spans="2:6" x14ac:dyDescent="0.2">
      <c r="B424" s="2" t="s">
        <v>198</v>
      </c>
      <c r="C424" s="2" t="s">
        <v>116</v>
      </c>
      <c r="E424" s="2" t="s">
        <v>186</v>
      </c>
    </row>
    <row r="425" spans="2:6" x14ac:dyDescent="0.2">
      <c r="C425" s="2" t="s">
        <v>20</v>
      </c>
      <c r="E425" s="2" t="s">
        <v>20</v>
      </c>
    </row>
    <row r="427" spans="2:6" x14ac:dyDescent="0.2">
      <c r="B427" s="2" t="s">
        <v>197</v>
      </c>
      <c r="C427" s="2" t="s">
        <v>116</v>
      </c>
      <c r="E427" s="2" t="s">
        <v>186</v>
      </c>
    </row>
    <row r="428" spans="2:6" x14ac:dyDescent="0.2">
      <c r="C428" s="2" t="s">
        <v>20</v>
      </c>
      <c r="E428" s="2" t="s">
        <v>196</v>
      </c>
    </row>
    <row r="430" spans="2:6" x14ac:dyDescent="0.2">
      <c r="B430" s="2" t="s">
        <v>195</v>
      </c>
      <c r="C430" s="2" t="s">
        <v>186</v>
      </c>
      <c r="E430" s="2" t="s">
        <v>167</v>
      </c>
    </row>
    <row r="431" spans="2:6" x14ac:dyDescent="0.2">
      <c r="C431" s="2" t="s">
        <v>20</v>
      </c>
      <c r="E431" s="2" t="s">
        <v>20</v>
      </c>
    </row>
    <row r="434" spans="1:6" x14ac:dyDescent="0.2">
      <c r="A434" s="2" t="s">
        <v>194</v>
      </c>
    </row>
    <row r="435" spans="1:6" x14ac:dyDescent="0.2">
      <c r="B435" s="2" t="s">
        <v>193</v>
      </c>
      <c r="C435" s="2" t="s">
        <v>192</v>
      </c>
      <c r="E435" s="2" t="s">
        <v>178</v>
      </c>
      <c r="F435" s="2" t="s">
        <v>191</v>
      </c>
    </row>
    <row r="436" spans="1:6" x14ac:dyDescent="0.2">
      <c r="C436" s="2" t="s">
        <v>24</v>
      </c>
      <c r="E436" s="2" t="s">
        <v>12</v>
      </c>
      <c r="F436" s="2" t="s">
        <v>190</v>
      </c>
    </row>
    <row r="438" spans="1:6" x14ac:dyDescent="0.2">
      <c r="B438" s="2" t="s">
        <v>189</v>
      </c>
      <c r="C438" s="2" t="s">
        <v>49</v>
      </c>
      <c r="D438" s="2" t="s">
        <v>178</v>
      </c>
      <c r="E438" s="2" t="s">
        <v>186</v>
      </c>
    </row>
    <row r="439" spans="1:6" x14ac:dyDescent="0.2">
      <c r="C439" s="2" t="s">
        <v>12</v>
      </c>
      <c r="D439" s="2" t="s">
        <v>112</v>
      </c>
      <c r="E439" s="2" t="s">
        <v>188</v>
      </c>
    </row>
    <row r="441" spans="1:6" x14ac:dyDescent="0.2">
      <c r="B441" s="2" t="s">
        <v>187</v>
      </c>
      <c r="C441" s="2" t="s">
        <v>186</v>
      </c>
      <c r="E441" s="2" t="s">
        <v>46</v>
      </c>
      <c r="F441" s="2" t="s">
        <v>109</v>
      </c>
    </row>
    <row r="442" spans="1:6" x14ac:dyDescent="0.2">
      <c r="C442" s="2" t="s">
        <v>20</v>
      </c>
      <c r="E442" s="2" t="s">
        <v>185</v>
      </c>
      <c r="F442" s="2" t="s">
        <v>16</v>
      </c>
    </row>
    <row r="444" spans="1:6" x14ac:dyDescent="0.2">
      <c r="B444" s="2" t="s">
        <v>184</v>
      </c>
      <c r="C444" s="2" t="s">
        <v>46</v>
      </c>
      <c r="D444" s="2" t="s">
        <v>138</v>
      </c>
      <c r="E444" s="2" t="s">
        <v>167</v>
      </c>
    </row>
    <row r="445" spans="1:6" x14ac:dyDescent="0.2">
      <c r="C445" s="2" t="s">
        <v>44</v>
      </c>
      <c r="D445" s="2" t="s">
        <v>104</v>
      </c>
      <c r="E445" s="2" t="s">
        <v>183</v>
      </c>
    </row>
    <row r="448" spans="1:6" x14ac:dyDescent="0.2">
      <c r="A448" s="2" t="s">
        <v>182</v>
      </c>
    </row>
    <row r="449" spans="1:6" x14ac:dyDescent="0.2">
      <c r="B449" s="2" t="s">
        <v>181</v>
      </c>
      <c r="C449" s="2" t="s">
        <v>180</v>
      </c>
      <c r="E449" s="2" t="s">
        <v>18</v>
      </c>
    </row>
    <row r="450" spans="1:6" x14ac:dyDescent="0.2">
      <c r="C450" s="2" t="s">
        <v>16</v>
      </c>
      <c r="E450" s="2" t="s">
        <v>16</v>
      </c>
    </row>
    <row r="452" spans="1:6" x14ac:dyDescent="0.2">
      <c r="B452" s="2" t="s">
        <v>179</v>
      </c>
      <c r="C452" s="2" t="s">
        <v>178</v>
      </c>
      <c r="D452" s="2" t="s">
        <v>178</v>
      </c>
      <c r="E452" s="2" t="s">
        <v>158</v>
      </c>
      <c r="F452" s="2" t="s">
        <v>46</v>
      </c>
    </row>
    <row r="453" spans="1:6" x14ac:dyDescent="0.2">
      <c r="C453" s="2" t="s">
        <v>12</v>
      </c>
      <c r="D453" s="2" t="s">
        <v>112</v>
      </c>
      <c r="E453" s="2" t="s">
        <v>177</v>
      </c>
      <c r="F453" s="2" t="s">
        <v>120</v>
      </c>
    </row>
    <row r="456" spans="1:6" x14ac:dyDescent="0.2">
      <c r="A456" s="2" t="s">
        <v>176</v>
      </c>
    </row>
    <row r="457" spans="1:6" x14ac:dyDescent="0.2">
      <c r="B457" s="2" t="s">
        <v>175</v>
      </c>
      <c r="C457" s="2" t="s">
        <v>174</v>
      </c>
      <c r="E457" s="2" t="s">
        <v>97</v>
      </c>
    </row>
    <row r="458" spans="1:6" x14ac:dyDescent="0.2">
      <c r="C458" s="2" t="s">
        <v>8</v>
      </c>
      <c r="E458" s="2" t="s">
        <v>8</v>
      </c>
    </row>
    <row r="461" spans="1:6" x14ac:dyDescent="0.2">
      <c r="A461" s="2" t="s">
        <v>173</v>
      </c>
    </row>
    <row r="462" spans="1:6" x14ac:dyDescent="0.2">
      <c r="B462" s="2" t="s">
        <v>172</v>
      </c>
      <c r="C462" s="2" t="s">
        <v>171</v>
      </c>
      <c r="D462" s="2" t="s">
        <v>88</v>
      </c>
      <c r="E462" s="2" t="s">
        <v>94</v>
      </c>
      <c r="F462" s="2" t="s">
        <v>116</v>
      </c>
    </row>
    <row r="463" spans="1:6" x14ac:dyDescent="0.2">
      <c r="C463" s="2" t="s">
        <v>24</v>
      </c>
      <c r="D463" s="2" t="s">
        <v>115</v>
      </c>
      <c r="E463" s="2" t="s">
        <v>24</v>
      </c>
      <c r="F463" s="2" t="s">
        <v>115</v>
      </c>
    </row>
    <row r="466" spans="1:6" x14ac:dyDescent="0.2">
      <c r="A466" s="2" t="s">
        <v>170</v>
      </c>
    </row>
    <row r="467" spans="1:6" x14ac:dyDescent="0.2">
      <c r="B467" s="2" t="s">
        <v>169</v>
      </c>
      <c r="C467" s="2" t="s">
        <v>109</v>
      </c>
      <c r="E467" s="2" t="s">
        <v>91</v>
      </c>
    </row>
    <row r="468" spans="1:6" x14ac:dyDescent="0.2">
      <c r="C468" s="2" t="s">
        <v>16</v>
      </c>
      <c r="E468" s="2" t="s">
        <v>16</v>
      </c>
    </row>
    <row r="470" spans="1:6" x14ac:dyDescent="0.2">
      <c r="B470" s="2" t="s">
        <v>168</v>
      </c>
      <c r="C470" s="2" t="s">
        <v>167</v>
      </c>
      <c r="E470" s="2" t="s">
        <v>88</v>
      </c>
    </row>
    <row r="471" spans="1:6" x14ac:dyDescent="0.2">
      <c r="C471" s="2" t="s">
        <v>20</v>
      </c>
      <c r="E471" s="2" t="s">
        <v>20</v>
      </c>
    </row>
    <row r="474" spans="1:6" x14ac:dyDescent="0.2">
      <c r="A474" s="2" t="s">
        <v>166</v>
      </c>
    </row>
    <row r="475" spans="1:6" x14ac:dyDescent="0.2">
      <c r="B475" s="2" t="s">
        <v>165</v>
      </c>
      <c r="C475" s="2" t="s">
        <v>79</v>
      </c>
      <c r="E475" s="2" t="s">
        <v>85</v>
      </c>
    </row>
    <row r="476" spans="1:6" x14ac:dyDescent="0.2">
      <c r="C476" s="2" t="s">
        <v>16</v>
      </c>
      <c r="E476" s="2" t="s">
        <v>16</v>
      </c>
    </row>
    <row r="479" spans="1:6" x14ac:dyDescent="0.2">
      <c r="A479" s="2" t="s">
        <v>164</v>
      </c>
    </row>
    <row r="480" spans="1:6" x14ac:dyDescent="0.2">
      <c r="B480" s="2" t="s">
        <v>163</v>
      </c>
      <c r="C480" s="2" t="s">
        <v>76</v>
      </c>
      <c r="E480" s="2" t="s">
        <v>46</v>
      </c>
      <c r="F480" s="2" t="s">
        <v>82</v>
      </c>
    </row>
    <row r="481" spans="1:6" x14ac:dyDescent="0.2">
      <c r="C481" s="2" t="s">
        <v>12</v>
      </c>
      <c r="E481" s="2" t="s">
        <v>44</v>
      </c>
      <c r="F481" s="2" t="s">
        <v>162</v>
      </c>
    </row>
    <row r="483" spans="1:6" x14ac:dyDescent="0.2">
      <c r="B483" s="2" t="s">
        <v>161</v>
      </c>
      <c r="C483" s="2" t="s">
        <v>82</v>
      </c>
      <c r="E483" s="2" t="s">
        <v>46</v>
      </c>
    </row>
    <row r="484" spans="1:6" x14ac:dyDescent="0.2">
      <c r="C484" s="2" t="s">
        <v>44</v>
      </c>
      <c r="E484" s="2" t="s">
        <v>44</v>
      </c>
    </row>
    <row r="487" spans="1:6" x14ac:dyDescent="0.2">
      <c r="A487" s="2" t="s">
        <v>160</v>
      </c>
    </row>
    <row r="488" spans="1:6" x14ac:dyDescent="0.2">
      <c r="B488" s="2" t="s">
        <v>159</v>
      </c>
      <c r="C488" s="2" t="s">
        <v>158</v>
      </c>
      <c r="E488" s="2" t="s">
        <v>79</v>
      </c>
    </row>
    <row r="489" spans="1:6" x14ac:dyDescent="0.2">
      <c r="C489" s="2" t="s">
        <v>16</v>
      </c>
      <c r="E489" s="2" t="s">
        <v>16</v>
      </c>
    </row>
    <row r="491" spans="1:6" x14ac:dyDescent="0.2">
      <c r="B491" s="2" t="s">
        <v>157</v>
      </c>
      <c r="C491" s="2" t="s">
        <v>79</v>
      </c>
      <c r="E491" s="2" t="s">
        <v>76</v>
      </c>
      <c r="F491" s="2" t="s">
        <v>82</v>
      </c>
    </row>
    <row r="492" spans="1:6" x14ac:dyDescent="0.2">
      <c r="C492" s="2" t="s">
        <v>16</v>
      </c>
      <c r="E492" s="2" t="s">
        <v>12</v>
      </c>
      <c r="F492" s="2" t="s">
        <v>156</v>
      </c>
    </row>
    <row r="495" spans="1:6" x14ac:dyDescent="0.2">
      <c r="A495" s="2" t="s">
        <v>155</v>
      </c>
    </row>
    <row r="496" spans="1:6" x14ac:dyDescent="0.2">
      <c r="B496" s="2" t="s">
        <v>154</v>
      </c>
      <c r="C496" s="2" t="s">
        <v>82</v>
      </c>
      <c r="D496" s="2" t="s">
        <v>2</v>
      </c>
      <c r="E496" s="2" t="s">
        <v>73</v>
      </c>
    </row>
    <row r="497" spans="1:6" x14ac:dyDescent="0.2">
      <c r="C497" s="2" t="s">
        <v>44</v>
      </c>
      <c r="D497" s="2" t="s">
        <v>0</v>
      </c>
      <c r="E497" s="2" t="s">
        <v>153</v>
      </c>
    </row>
    <row r="500" spans="1:6" x14ac:dyDescent="0.2">
      <c r="A500" s="2" t="s">
        <v>152</v>
      </c>
    </row>
    <row r="501" spans="1:6" x14ac:dyDescent="0.2">
      <c r="B501" s="2" t="s">
        <v>151</v>
      </c>
      <c r="C501" s="2" t="s">
        <v>82</v>
      </c>
      <c r="D501" s="2" t="s">
        <v>88</v>
      </c>
      <c r="E501" s="2" t="s">
        <v>100</v>
      </c>
    </row>
    <row r="502" spans="1:6" x14ac:dyDescent="0.2">
      <c r="C502" s="2" t="s">
        <v>44</v>
      </c>
      <c r="D502" s="2" t="s">
        <v>115</v>
      </c>
      <c r="E502" s="2" t="s">
        <v>150</v>
      </c>
    </row>
    <row r="505" spans="1:6" x14ac:dyDescent="0.2">
      <c r="A505" s="2" t="s">
        <v>149</v>
      </c>
    </row>
    <row r="506" spans="1:6" x14ac:dyDescent="0.2">
      <c r="B506" s="2" t="s">
        <v>148</v>
      </c>
      <c r="C506" s="2" t="s">
        <v>88</v>
      </c>
      <c r="D506" s="2" t="s">
        <v>109</v>
      </c>
      <c r="E506" s="2" t="s">
        <v>70</v>
      </c>
      <c r="F506" s="2" t="s">
        <v>46</v>
      </c>
    </row>
    <row r="507" spans="1:6" x14ac:dyDescent="0.2">
      <c r="C507" s="2" t="s">
        <v>20</v>
      </c>
      <c r="D507" s="2" t="s">
        <v>104</v>
      </c>
      <c r="E507" s="2" t="s">
        <v>147</v>
      </c>
      <c r="F507" s="2" t="s">
        <v>120</v>
      </c>
    </row>
    <row r="509" spans="1:6" x14ac:dyDescent="0.2">
      <c r="B509" s="2" t="s">
        <v>146</v>
      </c>
      <c r="C509" s="2" t="s">
        <v>88</v>
      </c>
      <c r="E509" s="2" t="s">
        <v>67</v>
      </c>
    </row>
    <row r="510" spans="1:6" x14ac:dyDescent="0.2">
      <c r="C510" s="2" t="s">
        <v>20</v>
      </c>
      <c r="E510" s="2" t="s">
        <v>20</v>
      </c>
    </row>
    <row r="512" spans="1:6" x14ac:dyDescent="0.2">
      <c r="B512" s="2" t="s">
        <v>145</v>
      </c>
      <c r="C512" s="2" t="s">
        <v>67</v>
      </c>
      <c r="E512" s="2" t="s">
        <v>49</v>
      </c>
      <c r="F512" s="2" t="s">
        <v>76</v>
      </c>
    </row>
    <row r="513" spans="1:6" x14ac:dyDescent="0.2">
      <c r="C513" s="2" t="s">
        <v>20</v>
      </c>
      <c r="E513" s="2" t="s">
        <v>144</v>
      </c>
      <c r="F513" s="2" t="s">
        <v>12</v>
      </c>
    </row>
    <row r="516" spans="1:6" x14ac:dyDescent="0.2">
      <c r="A516" s="2" t="s">
        <v>143</v>
      </c>
    </row>
    <row r="517" spans="1:6" x14ac:dyDescent="0.2">
      <c r="B517" s="2" t="s">
        <v>142</v>
      </c>
      <c r="C517" s="2" t="s">
        <v>141</v>
      </c>
      <c r="D517" s="2" t="s">
        <v>138</v>
      </c>
      <c r="E517" s="2" t="s">
        <v>137</v>
      </c>
    </row>
    <row r="518" spans="1:6" x14ac:dyDescent="0.2">
      <c r="C518" s="2" t="s">
        <v>20</v>
      </c>
      <c r="D518" s="2" t="s">
        <v>104</v>
      </c>
      <c r="E518" s="2" t="s">
        <v>140</v>
      </c>
    </row>
    <row r="520" spans="1:6" x14ac:dyDescent="0.2">
      <c r="B520" s="2" t="s">
        <v>139</v>
      </c>
      <c r="C520" s="2" t="s">
        <v>138</v>
      </c>
      <c r="D520" s="2" t="s">
        <v>137</v>
      </c>
      <c r="E520" s="2" t="s">
        <v>6</v>
      </c>
    </row>
    <row r="521" spans="1:6" x14ac:dyDescent="0.2">
      <c r="C521" s="2" t="s">
        <v>16</v>
      </c>
      <c r="D521" s="2" t="s">
        <v>136</v>
      </c>
      <c r="E521" s="2" t="s">
        <v>135</v>
      </c>
    </row>
    <row r="523" spans="1:6" x14ac:dyDescent="0.2">
      <c r="B523" s="2" t="s">
        <v>134</v>
      </c>
      <c r="C523" s="2" t="s">
        <v>6</v>
      </c>
      <c r="E523" s="2" t="s">
        <v>64</v>
      </c>
      <c r="F523" s="2" t="s">
        <v>46</v>
      </c>
    </row>
    <row r="524" spans="1:6" x14ac:dyDescent="0.2">
      <c r="C524" s="2" t="s">
        <v>4</v>
      </c>
      <c r="E524" s="2" t="s">
        <v>133</v>
      </c>
      <c r="F524" s="2" t="s">
        <v>44</v>
      </c>
    </row>
    <row r="526" spans="1:6" x14ac:dyDescent="0.2">
      <c r="A526" s="2" t="s">
        <v>132</v>
      </c>
    </row>
    <row r="527" spans="1:6" x14ac:dyDescent="0.2">
      <c r="B527" s="2" t="s">
        <v>131</v>
      </c>
      <c r="C527" s="2" t="s">
        <v>109</v>
      </c>
      <c r="D527" s="2" t="s">
        <v>109</v>
      </c>
      <c r="E527" s="2" t="s">
        <v>127</v>
      </c>
      <c r="F527" s="2" t="s">
        <v>46</v>
      </c>
    </row>
    <row r="528" spans="1:6" x14ac:dyDescent="0.2">
      <c r="C528" s="2" t="s">
        <v>16</v>
      </c>
      <c r="D528" s="2" t="s">
        <v>104</v>
      </c>
      <c r="E528" s="2" t="s">
        <v>130</v>
      </c>
      <c r="F528" s="2" t="s">
        <v>44</v>
      </c>
    </row>
    <row r="530" spans="1:6" x14ac:dyDescent="0.2">
      <c r="B530" s="2" t="s">
        <v>129</v>
      </c>
      <c r="C530" s="2" t="s">
        <v>127</v>
      </c>
      <c r="E530" s="2" t="s">
        <v>60</v>
      </c>
    </row>
    <row r="531" spans="1:6" x14ac:dyDescent="0.2">
      <c r="C531" s="2" t="s">
        <v>8</v>
      </c>
      <c r="E531" s="2" t="s">
        <v>8</v>
      </c>
    </row>
    <row r="533" spans="1:6" x14ac:dyDescent="0.2">
      <c r="B533" s="2" t="s">
        <v>128</v>
      </c>
      <c r="C533" s="2" t="s">
        <v>127</v>
      </c>
      <c r="D533" s="2" t="s">
        <v>49</v>
      </c>
      <c r="E533" s="2" t="s">
        <v>57</v>
      </c>
      <c r="F533" s="2" t="s">
        <v>46</v>
      </c>
    </row>
    <row r="534" spans="1:6" x14ac:dyDescent="0.2">
      <c r="C534" s="2" t="s">
        <v>8</v>
      </c>
      <c r="D534" s="2" t="s">
        <v>112</v>
      </c>
      <c r="E534" s="2" t="s">
        <v>55</v>
      </c>
      <c r="F534" s="2" t="s">
        <v>44</v>
      </c>
    </row>
    <row r="536" spans="1:6" x14ac:dyDescent="0.2">
      <c r="B536" s="2" t="s">
        <v>126</v>
      </c>
      <c r="C536" s="2" t="s">
        <v>67</v>
      </c>
      <c r="D536" s="2" t="s">
        <v>109</v>
      </c>
      <c r="E536" s="2" t="s">
        <v>53</v>
      </c>
      <c r="F536" s="2" t="s">
        <v>46</v>
      </c>
    </row>
    <row r="537" spans="1:6" x14ac:dyDescent="0.2">
      <c r="C537" s="2" t="s">
        <v>20</v>
      </c>
      <c r="D537" s="2" t="s">
        <v>104</v>
      </c>
      <c r="E537" s="2" t="s">
        <v>51</v>
      </c>
      <c r="F537" s="2" t="s">
        <v>120</v>
      </c>
    </row>
    <row r="540" spans="1:6" x14ac:dyDescent="0.2">
      <c r="A540" s="2" t="s">
        <v>125</v>
      </c>
    </row>
    <row r="541" spans="1:6" x14ac:dyDescent="0.2">
      <c r="B541" s="2" t="s">
        <v>124</v>
      </c>
      <c r="C541" s="2" t="s">
        <v>76</v>
      </c>
      <c r="D541" s="2" t="s">
        <v>82</v>
      </c>
      <c r="E541" s="2" t="s">
        <v>121</v>
      </c>
    </row>
    <row r="542" spans="1:6" x14ac:dyDescent="0.2">
      <c r="C542" s="2" t="s">
        <v>12</v>
      </c>
      <c r="D542" s="2" t="s">
        <v>120</v>
      </c>
      <c r="E542" s="2" t="s">
        <v>123</v>
      </c>
    </row>
    <row r="544" spans="1:6" x14ac:dyDescent="0.2">
      <c r="B544" s="2" t="s">
        <v>122</v>
      </c>
      <c r="C544" s="2" t="s">
        <v>121</v>
      </c>
      <c r="D544" s="2" t="s">
        <v>46</v>
      </c>
      <c r="E544" s="2" t="s">
        <v>117</v>
      </c>
    </row>
    <row r="545" spans="1:6" x14ac:dyDescent="0.2">
      <c r="C545" s="2" t="s">
        <v>16</v>
      </c>
      <c r="D545" s="2" t="s">
        <v>120</v>
      </c>
      <c r="E545" s="2" t="s">
        <v>119</v>
      </c>
    </row>
    <row r="547" spans="1:6" x14ac:dyDescent="0.2">
      <c r="B547" s="2" t="s">
        <v>118</v>
      </c>
      <c r="C547" s="2" t="s">
        <v>117</v>
      </c>
      <c r="D547" s="2" t="s">
        <v>88</v>
      </c>
      <c r="E547" s="2" t="s">
        <v>22</v>
      </c>
      <c r="F547" s="2" t="s">
        <v>116</v>
      </c>
    </row>
    <row r="548" spans="1:6" x14ac:dyDescent="0.2">
      <c r="C548" s="2" t="s">
        <v>20</v>
      </c>
      <c r="D548" s="2" t="s">
        <v>115</v>
      </c>
      <c r="E548" s="2" t="s">
        <v>20</v>
      </c>
      <c r="F548" s="2" t="s">
        <v>115</v>
      </c>
    </row>
    <row r="550" spans="1:6" x14ac:dyDescent="0.2">
      <c r="A550" s="2" t="s">
        <v>114</v>
      </c>
    </row>
    <row r="551" spans="1:6" x14ac:dyDescent="0.2">
      <c r="B551" s="2" t="s">
        <v>113</v>
      </c>
      <c r="C551" s="2" t="s">
        <v>26</v>
      </c>
      <c r="D551" s="2" t="s">
        <v>49</v>
      </c>
      <c r="E551" s="2" t="s">
        <v>42</v>
      </c>
    </row>
    <row r="552" spans="1:6" x14ac:dyDescent="0.2">
      <c r="C552" s="2" t="s">
        <v>24</v>
      </c>
      <c r="D552" s="2" t="s">
        <v>112</v>
      </c>
      <c r="E552" s="2" t="s">
        <v>111</v>
      </c>
    </row>
    <row r="554" spans="1:6" x14ac:dyDescent="0.2">
      <c r="B554" s="2" t="s">
        <v>110</v>
      </c>
      <c r="C554" s="2" t="s">
        <v>88</v>
      </c>
      <c r="D554" s="2" t="s">
        <v>109</v>
      </c>
      <c r="E554" s="2" t="s">
        <v>39</v>
      </c>
    </row>
    <row r="555" spans="1:6" x14ac:dyDescent="0.2">
      <c r="C555" s="2" t="s">
        <v>20</v>
      </c>
      <c r="D555" s="2" t="s">
        <v>104</v>
      </c>
      <c r="E555" s="2" t="s">
        <v>108</v>
      </c>
    </row>
    <row r="557" spans="1:6" x14ac:dyDescent="0.2">
      <c r="B557" s="2" t="s">
        <v>107</v>
      </c>
      <c r="C557" s="2" t="s">
        <v>91</v>
      </c>
      <c r="D557" s="2" t="s">
        <v>97</v>
      </c>
      <c r="E557" s="2" t="s">
        <v>35</v>
      </c>
    </row>
    <row r="558" spans="1:6" x14ac:dyDescent="0.2">
      <c r="C558" s="2" t="s">
        <v>16</v>
      </c>
      <c r="D558" s="2" t="s">
        <v>0</v>
      </c>
      <c r="E558" s="2" t="s">
        <v>106</v>
      </c>
    </row>
    <row r="560" spans="1:6" x14ac:dyDescent="0.2">
      <c r="B560" s="2" t="s">
        <v>105</v>
      </c>
      <c r="C560" s="2" t="s">
        <v>91</v>
      </c>
      <c r="D560" s="2" t="s">
        <v>91</v>
      </c>
      <c r="E560" s="2" t="s">
        <v>31</v>
      </c>
    </row>
    <row r="561" spans="1:5" x14ac:dyDescent="0.2">
      <c r="C561" s="2" t="s">
        <v>16</v>
      </c>
      <c r="D561" s="2" t="s">
        <v>104</v>
      </c>
      <c r="E561" s="2" t="s">
        <v>103</v>
      </c>
    </row>
    <row r="564" spans="1:5" x14ac:dyDescent="0.2">
      <c r="A564" s="2" t="s">
        <v>102</v>
      </c>
    </row>
    <row r="565" spans="1:5" x14ac:dyDescent="0.2">
      <c r="B565" s="2" t="s">
        <v>101</v>
      </c>
      <c r="C565" s="2" t="s">
        <v>100</v>
      </c>
      <c r="E565" s="2" t="s">
        <v>99</v>
      </c>
    </row>
    <row r="566" spans="1:5" x14ac:dyDescent="0.2">
      <c r="C566" s="2" t="s">
        <v>8</v>
      </c>
      <c r="E566" s="2" t="s">
        <v>8</v>
      </c>
    </row>
    <row r="568" spans="1:5" x14ac:dyDescent="0.2">
      <c r="B568" s="2" t="s">
        <v>98</v>
      </c>
      <c r="C568" s="2" t="s">
        <v>97</v>
      </c>
      <c r="E568" s="2" t="s">
        <v>96</v>
      </c>
    </row>
    <row r="569" spans="1:5" x14ac:dyDescent="0.2">
      <c r="C569" s="2" t="s">
        <v>8</v>
      </c>
      <c r="E569" s="2" t="s">
        <v>8</v>
      </c>
    </row>
    <row r="571" spans="1:5" x14ac:dyDescent="0.2">
      <c r="B571" s="2" t="s">
        <v>95</v>
      </c>
      <c r="C571" s="2" t="s">
        <v>94</v>
      </c>
      <c r="E571" s="2" t="s">
        <v>93</v>
      </c>
    </row>
    <row r="572" spans="1:5" x14ac:dyDescent="0.2">
      <c r="C572" s="2" t="s">
        <v>24</v>
      </c>
      <c r="E572" s="2" t="s">
        <v>24</v>
      </c>
    </row>
    <row r="574" spans="1:5" x14ac:dyDescent="0.2">
      <c r="B574" s="2" t="s">
        <v>92</v>
      </c>
      <c r="C574" s="2" t="s">
        <v>91</v>
      </c>
      <c r="E574" s="2" t="s">
        <v>90</v>
      </c>
    </row>
    <row r="575" spans="1:5" x14ac:dyDescent="0.2">
      <c r="C575" s="2" t="s">
        <v>16</v>
      </c>
      <c r="E575" s="2" t="s">
        <v>16</v>
      </c>
    </row>
    <row r="577" spans="2:5" x14ac:dyDescent="0.2">
      <c r="B577" s="2" t="s">
        <v>89</v>
      </c>
      <c r="C577" s="2" t="s">
        <v>88</v>
      </c>
      <c r="E577" s="2" t="s">
        <v>87</v>
      </c>
    </row>
    <row r="578" spans="2:5" x14ac:dyDescent="0.2">
      <c r="C578" s="2" t="s">
        <v>20</v>
      </c>
      <c r="E578" s="2" t="s">
        <v>20</v>
      </c>
    </row>
    <row r="580" spans="2:5" x14ac:dyDescent="0.2">
      <c r="B580" s="2" t="s">
        <v>86</v>
      </c>
      <c r="C580" s="2" t="s">
        <v>85</v>
      </c>
      <c r="E580" s="2" t="s">
        <v>84</v>
      </c>
    </row>
    <row r="581" spans="2:5" x14ac:dyDescent="0.2">
      <c r="C581" s="2" t="s">
        <v>16</v>
      </c>
      <c r="E581" s="2" t="s">
        <v>16</v>
      </c>
    </row>
    <row r="583" spans="2:5" x14ac:dyDescent="0.2">
      <c r="B583" s="2" t="s">
        <v>83</v>
      </c>
      <c r="C583" s="2" t="s">
        <v>82</v>
      </c>
      <c r="E583" s="2" t="s">
        <v>81</v>
      </c>
    </row>
    <row r="584" spans="2:5" x14ac:dyDescent="0.2">
      <c r="C584" s="2" t="s">
        <v>44</v>
      </c>
      <c r="E584" s="2" t="s">
        <v>44</v>
      </c>
    </row>
    <row r="586" spans="2:5" x14ac:dyDescent="0.2">
      <c r="B586" s="2" t="s">
        <v>80</v>
      </c>
      <c r="C586" s="2" t="s">
        <v>79</v>
      </c>
      <c r="E586" s="2" t="s">
        <v>78</v>
      </c>
    </row>
    <row r="587" spans="2:5" x14ac:dyDescent="0.2">
      <c r="C587" s="2" t="s">
        <v>16</v>
      </c>
      <c r="E587" s="2" t="s">
        <v>16</v>
      </c>
    </row>
    <row r="589" spans="2:5" x14ac:dyDescent="0.2">
      <c r="B589" s="2" t="s">
        <v>77</v>
      </c>
      <c r="C589" s="2" t="s">
        <v>76</v>
      </c>
      <c r="E589" s="2" t="s">
        <v>75</v>
      </c>
    </row>
    <row r="590" spans="2:5" x14ac:dyDescent="0.2">
      <c r="C590" s="2" t="s">
        <v>12</v>
      </c>
      <c r="E590" s="2" t="s">
        <v>12</v>
      </c>
    </row>
    <row r="592" spans="2:5" x14ac:dyDescent="0.2">
      <c r="B592" s="2" t="s">
        <v>74</v>
      </c>
      <c r="C592" s="2" t="s">
        <v>73</v>
      </c>
      <c r="E592" s="2" t="s">
        <v>72</v>
      </c>
    </row>
    <row r="593" spans="2:5" x14ac:dyDescent="0.2">
      <c r="C593" s="2" t="s">
        <v>24</v>
      </c>
      <c r="E593" s="2" t="s">
        <v>24</v>
      </c>
    </row>
    <row r="595" spans="2:5" x14ac:dyDescent="0.2">
      <c r="B595" s="2" t="s">
        <v>71</v>
      </c>
      <c r="C595" s="2" t="s">
        <v>70</v>
      </c>
      <c r="E595" s="2" t="s">
        <v>69</v>
      </c>
    </row>
    <row r="596" spans="2:5" x14ac:dyDescent="0.2">
      <c r="C596" s="2" t="s">
        <v>24</v>
      </c>
      <c r="E596" s="2" t="s">
        <v>24</v>
      </c>
    </row>
    <row r="598" spans="2:5" x14ac:dyDescent="0.2">
      <c r="B598" s="2" t="s">
        <v>68</v>
      </c>
      <c r="C598" s="2" t="s">
        <v>67</v>
      </c>
      <c r="E598" s="2" t="s">
        <v>66</v>
      </c>
    </row>
    <row r="599" spans="2:5" x14ac:dyDescent="0.2">
      <c r="C599" s="2" t="s">
        <v>20</v>
      </c>
      <c r="E599" s="2" t="s">
        <v>20</v>
      </c>
    </row>
    <row r="601" spans="2:5" x14ac:dyDescent="0.2">
      <c r="B601" s="2" t="s">
        <v>65</v>
      </c>
      <c r="C601" s="2" t="s">
        <v>64</v>
      </c>
      <c r="E601" s="2" t="s">
        <v>63</v>
      </c>
    </row>
    <row r="602" spans="2:5" x14ac:dyDescent="0.2">
      <c r="C602" s="2" t="s">
        <v>62</v>
      </c>
      <c r="E602" s="2" t="s">
        <v>62</v>
      </c>
    </row>
    <row r="604" spans="2:5" x14ac:dyDescent="0.2">
      <c r="B604" s="2" t="s">
        <v>61</v>
      </c>
      <c r="C604" s="2" t="s">
        <v>60</v>
      </c>
      <c r="E604" s="2" t="s">
        <v>59</v>
      </c>
    </row>
    <row r="605" spans="2:5" x14ac:dyDescent="0.2">
      <c r="C605" s="2" t="s">
        <v>8</v>
      </c>
      <c r="E605" s="2" t="s">
        <v>8</v>
      </c>
    </row>
    <row r="607" spans="2:5" x14ac:dyDescent="0.2">
      <c r="B607" s="2" t="s">
        <v>58</v>
      </c>
      <c r="C607" s="2" t="s">
        <v>57</v>
      </c>
      <c r="E607" s="2" t="s">
        <v>56</v>
      </c>
    </row>
    <row r="608" spans="2:5" x14ac:dyDescent="0.2">
      <c r="C608" s="2" t="s">
        <v>55</v>
      </c>
      <c r="E608" s="2" t="s">
        <v>55</v>
      </c>
    </row>
    <row r="610" spans="2:5" x14ac:dyDescent="0.2">
      <c r="B610" s="2" t="s">
        <v>54</v>
      </c>
      <c r="C610" s="2" t="s">
        <v>53</v>
      </c>
      <c r="E610" s="2" t="s">
        <v>52</v>
      </c>
    </row>
    <row r="611" spans="2:5" x14ac:dyDescent="0.2">
      <c r="C611" s="2" t="s">
        <v>51</v>
      </c>
      <c r="E611" s="2" t="s">
        <v>51</v>
      </c>
    </row>
    <row r="613" spans="2:5" x14ac:dyDescent="0.2">
      <c r="B613" s="2" t="s">
        <v>50</v>
      </c>
      <c r="C613" s="2" t="s">
        <v>49</v>
      </c>
      <c r="E613" s="2" t="s">
        <v>48</v>
      </c>
    </row>
    <row r="614" spans="2:5" x14ac:dyDescent="0.2">
      <c r="C614" s="2" t="s">
        <v>12</v>
      </c>
      <c r="E614" s="2" t="s">
        <v>12</v>
      </c>
    </row>
    <row r="616" spans="2:5" x14ac:dyDescent="0.2">
      <c r="B616" s="2" t="s">
        <v>47</v>
      </c>
      <c r="C616" s="2" t="s">
        <v>46</v>
      </c>
      <c r="E616" s="2" t="s">
        <v>45</v>
      </c>
    </row>
    <row r="617" spans="2:5" x14ac:dyDescent="0.2">
      <c r="C617" s="2" t="s">
        <v>44</v>
      </c>
      <c r="E617" s="2" t="s">
        <v>44</v>
      </c>
    </row>
    <row r="619" spans="2:5" x14ac:dyDescent="0.2">
      <c r="B619" s="2" t="s">
        <v>43</v>
      </c>
      <c r="C619" s="2" t="s">
        <v>42</v>
      </c>
      <c r="E619" s="2" t="s">
        <v>41</v>
      </c>
    </row>
    <row r="620" spans="2:5" x14ac:dyDescent="0.2">
      <c r="C620" s="2" t="s">
        <v>33</v>
      </c>
      <c r="E620" s="2" t="s">
        <v>33</v>
      </c>
    </row>
    <row r="622" spans="2:5" x14ac:dyDescent="0.2">
      <c r="B622" s="2" t="s">
        <v>40</v>
      </c>
      <c r="C622" s="2" t="s">
        <v>39</v>
      </c>
      <c r="E622" s="2" t="s">
        <v>38</v>
      </c>
    </row>
    <row r="623" spans="2:5" x14ac:dyDescent="0.2">
      <c r="C623" s="2" t="s">
        <v>37</v>
      </c>
      <c r="E623" s="2" t="s">
        <v>37</v>
      </c>
    </row>
    <row r="625" spans="2:5" x14ac:dyDescent="0.2">
      <c r="B625" s="2" t="s">
        <v>36</v>
      </c>
      <c r="C625" s="2" t="s">
        <v>35</v>
      </c>
      <c r="E625" s="2" t="s">
        <v>34</v>
      </c>
    </row>
    <row r="626" spans="2:5" x14ac:dyDescent="0.2">
      <c r="C626" s="2" t="s">
        <v>33</v>
      </c>
      <c r="E626" s="2" t="s">
        <v>33</v>
      </c>
    </row>
    <row r="628" spans="2:5" x14ac:dyDescent="0.2">
      <c r="B628" s="2" t="s">
        <v>32</v>
      </c>
      <c r="C628" s="2" t="s">
        <v>31</v>
      </c>
      <c r="E628" s="2" t="s">
        <v>30</v>
      </c>
    </row>
    <row r="629" spans="2:5" x14ac:dyDescent="0.2">
      <c r="C629" s="2" t="s">
        <v>24</v>
      </c>
      <c r="E629" s="2" t="s">
        <v>24</v>
      </c>
    </row>
    <row r="631" spans="2:5" x14ac:dyDescent="0.2">
      <c r="B631" s="2" t="s">
        <v>29</v>
      </c>
      <c r="C631" s="2" t="s">
        <v>26</v>
      </c>
      <c r="E631" s="2" t="s">
        <v>28</v>
      </c>
    </row>
    <row r="632" spans="2:5" x14ac:dyDescent="0.2">
      <c r="C632" s="2" t="s">
        <v>24</v>
      </c>
      <c r="E632" s="2" t="s">
        <v>24</v>
      </c>
    </row>
    <row r="634" spans="2:5" x14ac:dyDescent="0.2">
      <c r="B634" s="2" t="s">
        <v>27</v>
      </c>
      <c r="C634" s="2" t="s">
        <v>26</v>
      </c>
      <c r="E634" s="2" t="s">
        <v>25</v>
      </c>
    </row>
    <row r="635" spans="2:5" x14ac:dyDescent="0.2">
      <c r="C635" s="2" t="s">
        <v>24</v>
      </c>
      <c r="E635" s="2" t="s">
        <v>24</v>
      </c>
    </row>
    <row r="637" spans="2:5" x14ac:dyDescent="0.2">
      <c r="B637" s="2" t="s">
        <v>23</v>
      </c>
      <c r="C637" s="2" t="s">
        <v>22</v>
      </c>
      <c r="E637" s="2" t="s">
        <v>21</v>
      </c>
    </row>
    <row r="638" spans="2:5" x14ac:dyDescent="0.2">
      <c r="C638" s="2" t="s">
        <v>20</v>
      </c>
      <c r="E638" s="2" t="s">
        <v>20</v>
      </c>
    </row>
    <row r="640" spans="2:5" x14ac:dyDescent="0.2">
      <c r="B640" s="2" t="s">
        <v>19</v>
      </c>
      <c r="C640" s="2" t="s">
        <v>18</v>
      </c>
      <c r="E640" s="2" t="s">
        <v>17</v>
      </c>
    </row>
    <row r="641" spans="2:6" x14ac:dyDescent="0.2">
      <c r="C641" s="2" t="s">
        <v>16</v>
      </c>
      <c r="E641" s="2" t="s">
        <v>16</v>
      </c>
    </row>
    <row r="643" spans="2:6" ht="15" x14ac:dyDescent="0.25">
      <c r="B643" s="3" t="s">
        <v>15</v>
      </c>
      <c r="C643" s="3" t="s">
        <v>14</v>
      </c>
      <c r="D643" s="3"/>
      <c r="E643" s="3" t="s">
        <v>13</v>
      </c>
      <c r="F643" s="3"/>
    </row>
    <row r="644" spans="2:6" ht="15" x14ac:dyDescent="0.25">
      <c r="B644" s="3"/>
      <c r="C644" s="3" t="s">
        <v>12</v>
      </c>
      <c r="D644" s="3"/>
      <c r="E644" s="3" t="s">
        <v>12</v>
      </c>
      <c r="F644" s="3"/>
    </row>
    <row r="646" spans="2:6" x14ac:dyDescent="0.2">
      <c r="B646" s="2" t="s">
        <v>11</v>
      </c>
      <c r="C646" s="2" t="s">
        <v>10</v>
      </c>
      <c r="E646" s="2" t="s">
        <v>9</v>
      </c>
    </row>
    <row r="647" spans="2:6" x14ac:dyDescent="0.2">
      <c r="C647" s="2" t="s">
        <v>8</v>
      </c>
      <c r="E647" s="2" t="s">
        <v>8</v>
      </c>
    </row>
    <row r="649" spans="2:6" x14ac:dyDescent="0.2">
      <c r="B649" s="2" t="s">
        <v>7</v>
      </c>
      <c r="C649" s="2" t="s">
        <v>6</v>
      </c>
      <c r="E649" s="2" t="s">
        <v>5</v>
      </c>
    </row>
    <row r="650" spans="2:6" x14ac:dyDescent="0.2">
      <c r="C650" s="2" t="s">
        <v>4</v>
      </c>
      <c r="E650" s="2" t="s">
        <v>4</v>
      </c>
    </row>
    <row r="652" spans="2:6" x14ac:dyDescent="0.2">
      <c r="B652" s="2" t="s">
        <v>3</v>
      </c>
      <c r="C652" s="2" t="s">
        <v>2</v>
      </c>
      <c r="E652" s="2" t="s">
        <v>1</v>
      </c>
    </row>
    <row r="653" spans="2:6" x14ac:dyDescent="0.2">
      <c r="C653" s="2" t="s">
        <v>0</v>
      </c>
      <c r="E653" s="2" t="s">
        <v>0</v>
      </c>
    </row>
    <row r="655" spans="2:6" x14ac:dyDescent="0.2">
      <c r="B655" s="2" t="s">
        <v>448</v>
      </c>
      <c r="C655" s="2" t="s">
        <v>426</v>
      </c>
      <c r="E655" s="2" t="s">
        <v>447</v>
      </c>
    </row>
    <row r="656" spans="2:6" x14ac:dyDescent="0.2">
      <c r="C656" s="2" t="s">
        <v>8</v>
      </c>
      <c r="E656" s="2" t="s">
        <v>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Y97"/>
  <sheetViews>
    <sheetView workbookViewId="0">
      <selection activeCell="G31" sqref="G31"/>
    </sheetView>
  </sheetViews>
  <sheetFormatPr defaultRowHeight="15" x14ac:dyDescent="0.25"/>
  <sheetData>
    <row r="1" spans="1:77" ht="16.5" thickBot="1" x14ac:dyDescent="0.3">
      <c r="A1" s="6" t="s">
        <v>450</v>
      </c>
      <c r="B1" s="7"/>
      <c r="C1" s="7"/>
      <c r="D1" s="7"/>
      <c r="E1" s="7"/>
      <c r="F1" s="7"/>
      <c r="G1" s="7"/>
      <c r="H1" s="7"/>
      <c r="I1" s="8"/>
      <c r="J1" s="8"/>
      <c r="K1" s="9"/>
      <c r="L1" s="6" t="s">
        <v>451</v>
      </c>
      <c r="M1" s="7"/>
      <c r="N1" s="7"/>
      <c r="O1" s="7"/>
      <c r="P1" s="7"/>
      <c r="Q1" s="7"/>
      <c r="R1" s="7"/>
      <c r="S1" s="7"/>
      <c r="T1" s="7"/>
      <c r="U1" s="7"/>
      <c r="V1" s="10"/>
      <c r="W1" s="6" t="s">
        <v>452</v>
      </c>
      <c r="X1" s="7"/>
      <c r="Y1" s="7"/>
      <c r="Z1" s="7"/>
      <c r="AA1" s="7"/>
      <c r="AB1" s="7"/>
      <c r="AC1" s="7"/>
      <c r="AD1" s="7"/>
      <c r="AE1" s="7"/>
      <c r="AF1" s="7"/>
      <c r="AG1" s="10"/>
      <c r="AH1" s="6" t="s">
        <v>453</v>
      </c>
      <c r="AI1" s="7"/>
      <c r="AJ1" s="7"/>
      <c r="AK1" s="7"/>
      <c r="AL1" s="7"/>
      <c r="AM1" s="7"/>
      <c r="AN1" s="7"/>
      <c r="AO1" s="7"/>
      <c r="AP1" s="7"/>
      <c r="AQ1" s="7"/>
      <c r="AR1" s="10"/>
      <c r="AS1" s="6" t="s">
        <v>454</v>
      </c>
      <c r="AT1" s="7"/>
      <c r="AU1" s="7"/>
      <c r="AV1" s="7"/>
      <c r="AW1" s="7"/>
      <c r="AX1" s="7"/>
      <c r="AY1" s="7"/>
      <c r="AZ1" s="7"/>
      <c r="BA1" s="7"/>
      <c r="BB1" s="7"/>
      <c r="BC1" s="10"/>
      <c r="BD1" s="6" t="s">
        <v>455</v>
      </c>
      <c r="BE1" s="7"/>
      <c r="BF1" s="7"/>
      <c r="BG1" s="7"/>
      <c r="BH1" s="7"/>
      <c r="BI1" s="7"/>
      <c r="BJ1" s="7"/>
      <c r="BK1" s="7"/>
      <c r="BL1" s="7"/>
      <c r="BM1" s="7"/>
      <c r="BN1" s="10"/>
      <c r="BO1" s="6" t="s">
        <v>456</v>
      </c>
      <c r="BP1" s="7"/>
      <c r="BQ1" s="7"/>
      <c r="BR1" s="7"/>
      <c r="BS1" s="7"/>
      <c r="BT1" s="7"/>
      <c r="BU1" s="7"/>
      <c r="BV1" s="7"/>
      <c r="BW1" s="7"/>
      <c r="BX1" s="7"/>
      <c r="BY1" s="10"/>
    </row>
    <row r="2" spans="1:77" ht="31.5" x14ac:dyDescent="0.25">
      <c r="A2" s="11" t="s">
        <v>457</v>
      </c>
      <c r="B2" s="12" t="s">
        <v>458</v>
      </c>
      <c r="C2" s="12" t="s">
        <v>459</v>
      </c>
      <c r="D2" s="12" t="s">
        <v>460</v>
      </c>
      <c r="E2" s="13" t="s">
        <v>459</v>
      </c>
      <c r="F2" s="14" t="s">
        <v>461</v>
      </c>
      <c r="G2" s="15" t="s">
        <v>462</v>
      </c>
      <c r="H2" s="16" t="s">
        <v>463</v>
      </c>
      <c r="I2" s="17" t="s">
        <v>464</v>
      </c>
      <c r="J2" s="17" t="s">
        <v>465</v>
      </c>
      <c r="K2" s="18" t="s">
        <v>466</v>
      </c>
      <c r="L2" s="11" t="s">
        <v>457</v>
      </c>
      <c r="M2" s="12" t="s">
        <v>458</v>
      </c>
      <c r="N2" s="12" t="s">
        <v>459</v>
      </c>
      <c r="O2" s="12" t="s">
        <v>460</v>
      </c>
      <c r="P2" s="13" t="s">
        <v>459</v>
      </c>
      <c r="Q2" s="14" t="s">
        <v>461</v>
      </c>
      <c r="R2" s="15" t="s">
        <v>462</v>
      </c>
      <c r="S2" s="16" t="s">
        <v>463</v>
      </c>
      <c r="T2" s="17" t="s">
        <v>464</v>
      </c>
      <c r="U2" s="17" t="s">
        <v>465</v>
      </c>
      <c r="V2" s="18" t="s">
        <v>466</v>
      </c>
      <c r="W2" s="11" t="s">
        <v>457</v>
      </c>
      <c r="X2" s="12" t="s">
        <v>458</v>
      </c>
      <c r="Y2" s="12" t="s">
        <v>459</v>
      </c>
      <c r="Z2" s="12" t="s">
        <v>460</v>
      </c>
      <c r="AA2" s="13" t="s">
        <v>459</v>
      </c>
      <c r="AB2" s="14" t="s">
        <v>461</v>
      </c>
      <c r="AC2" s="15" t="s">
        <v>462</v>
      </c>
      <c r="AD2" s="16" t="s">
        <v>463</v>
      </c>
      <c r="AE2" s="17" t="s">
        <v>464</v>
      </c>
      <c r="AF2" s="17" t="s">
        <v>465</v>
      </c>
      <c r="AG2" s="18" t="s">
        <v>466</v>
      </c>
      <c r="AH2" s="11" t="s">
        <v>457</v>
      </c>
      <c r="AI2" s="12" t="s">
        <v>458</v>
      </c>
      <c r="AJ2" s="12" t="s">
        <v>459</v>
      </c>
      <c r="AK2" s="12" t="s">
        <v>460</v>
      </c>
      <c r="AL2" s="13" t="s">
        <v>459</v>
      </c>
      <c r="AM2" s="14" t="s">
        <v>461</v>
      </c>
      <c r="AN2" s="15" t="s">
        <v>462</v>
      </c>
      <c r="AO2" s="16" t="s">
        <v>463</v>
      </c>
      <c r="AP2" s="17" t="s">
        <v>464</v>
      </c>
      <c r="AQ2" s="17" t="s">
        <v>465</v>
      </c>
      <c r="AR2" s="18" t="s">
        <v>466</v>
      </c>
      <c r="AS2" s="11" t="s">
        <v>457</v>
      </c>
      <c r="AT2" s="12" t="s">
        <v>458</v>
      </c>
      <c r="AU2" s="12" t="s">
        <v>459</v>
      </c>
      <c r="AV2" s="12" t="s">
        <v>460</v>
      </c>
      <c r="AW2" s="13" t="s">
        <v>459</v>
      </c>
      <c r="AX2" s="14" t="s">
        <v>461</v>
      </c>
      <c r="AY2" s="15" t="s">
        <v>462</v>
      </c>
      <c r="AZ2" s="16" t="s">
        <v>463</v>
      </c>
      <c r="BA2" s="17" t="s">
        <v>464</v>
      </c>
      <c r="BB2" s="17" t="s">
        <v>465</v>
      </c>
      <c r="BC2" s="18" t="s">
        <v>466</v>
      </c>
      <c r="BD2" s="11" t="s">
        <v>457</v>
      </c>
      <c r="BE2" s="12" t="s">
        <v>458</v>
      </c>
      <c r="BF2" s="12" t="s">
        <v>459</v>
      </c>
      <c r="BG2" s="12" t="s">
        <v>460</v>
      </c>
      <c r="BH2" s="13" t="s">
        <v>459</v>
      </c>
      <c r="BI2" s="14" t="s">
        <v>461</v>
      </c>
      <c r="BJ2" s="15" t="s">
        <v>462</v>
      </c>
      <c r="BK2" s="16" t="s">
        <v>463</v>
      </c>
      <c r="BL2" s="17" t="s">
        <v>464</v>
      </c>
      <c r="BM2" s="17" t="s">
        <v>465</v>
      </c>
      <c r="BN2" s="18" t="s">
        <v>466</v>
      </c>
      <c r="BO2" s="11" t="s">
        <v>457</v>
      </c>
      <c r="BP2" s="12" t="s">
        <v>458</v>
      </c>
      <c r="BQ2" s="12" t="s">
        <v>459</v>
      </c>
      <c r="BR2" s="12" t="s">
        <v>460</v>
      </c>
      <c r="BS2" s="13" t="s">
        <v>459</v>
      </c>
      <c r="BT2" s="14" t="s">
        <v>461</v>
      </c>
      <c r="BU2" s="15" t="s">
        <v>462</v>
      </c>
      <c r="BV2" s="16" t="s">
        <v>463</v>
      </c>
      <c r="BW2" s="17" t="s">
        <v>464</v>
      </c>
      <c r="BX2" s="17" t="s">
        <v>465</v>
      </c>
      <c r="BY2" s="18" t="s">
        <v>466</v>
      </c>
    </row>
    <row r="3" spans="1:77" x14ac:dyDescent="0.25">
      <c r="A3" s="19" t="s">
        <v>440</v>
      </c>
      <c r="B3" s="20">
        <v>7.3519100000000002</v>
      </c>
      <c r="C3" s="20">
        <v>0.24436332563977906</v>
      </c>
      <c r="D3" s="20">
        <v>0</v>
      </c>
      <c r="E3" s="21" t="e">
        <v>#NUM!</v>
      </c>
      <c r="F3" s="19">
        <v>3</v>
      </c>
      <c r="G3" s="22">
        <v>22.055730000000001</v>
      </c>
      <c r="H3" s="22">
        <v>0.73308997691933719</v>
      </c>
      <c r="I3" s="22">
        <v>0.27339121936877042</v>
      </c>
      <c r="J3" s="22">
        <v>9.0869974694558452E-3</v>
      </c>
      <c r="K3" s="23">
        <v>0.11027865000000001</v>
      </c>
      <c r="L3" s="19" t="s">
        <v>440</v>
      </c>
      <c r="M3" s="20">
        <v>6.93405</v>
      </c>
      <c r="N3" s="20">
        <v>0.34690781370420926</v>
      </c>
      <c r="O3" s="20">
        <v>0</v>
      </c>
      <c r="P3" s="21" t="e">
        <v>#NUM!</v>
      </c>
      <c r="Q3" s="19">
        <v>3</v>
      </c>
      <c r="R3" s="22">
        <v>20.802150000000001</v>
      </c>
      <c r="S3" s="22">
        <v>1.0407234411126278</v>
      </c>
      <c r="T3" s="22">
        <v>0.33295868681861568</v>
      </c>
      <c r="U3" s="22">
        <v>1.66577930788025E-2</v>
      </c>
      <c r="V3" s="23">
        <v>0.10401075</v>
      </c>
      <c r="W3" s="19" t="s">
        <v>440</v>
      </c>
      <c r="X3" s="20">
        <v>6.9911599999999998</v>
      </c>
      <c r="Y3" s="20">
        <v>0.53932882510818858</v>
      </c>
      <c r="Z3" s="20">
        <v>0</v>
      </c>
      <c r="AA3" s="21" t="e">
        <v>#NUM!</v>
      </c>
      <c r="AB3" s="19">
        <v>3</v>
      </c>
      <c r="AC3" s="22">
        <v>20.973479999999999</v>
      </c>
      <c r="AD3" s="22">
        <v>1.6179864753245656</v>
      </c>
      <c r="AE3" s="22">
        <v>0.37337363746575308</v>
      </c>
      <c r="AF3" s="22">
        <v>2.8803684255656478E-2</v>
      </c>
      <c r="AG3" s="23">
        <v>0.1048674</v>
      </c>
      <c r="AH3" s="19" t="s">
        <v>440</v>
      </c>
      <c r="AI3" s="20">
        <v>10.673299999999999</v>
      </c>
      <c r="AJ3" s="20">
        <v>0.1980680552874966</v>
      </c>
      <c r="AK3" s="20">
        <v>0</v>
      </c>
      <c r="AL3" s="21" t="e">
        <v>#NUM!</v>
      </c>
      <c r="AM3" s="19">
        <v>3</v>
      </c>
      <c r="AN3" s="22">
        <v>32.0199</v>
      </c>
      <c r="AO3" s="22">
        <v>0.59420416586248981</v>
      </c>
      <c r="AP3" s="22">
        <v>0.48647631132514924</v>
      </c>
      <c r="AQ3" s="22">
        <v>9.0277062321500439E-3</v>
      </c>
      <c r="AR3" s="23">
        <v>0.16009950000000001</v>
      </c>
      <c r="AS3" s="19" t="s">
        <v>440</v>
      </c>
      <c r="AT3" s="20">
        <v>9.6226400000000005</v>
      </c>
      <c r="AU3" s="20">
        <v>0.1907430748345105</v>
      </c>
      <c r="AV3" s="20">
        <v>0</v>
      </c>
      <c r="AW3" s="21" t="e">
        <v>#NUM!</v>
      </c>
      <c r="AX3" s="19">
        <v>3</v>
      </c>
      <c r="AY3" s="22">
        <v>28.867920000000002</v>
      </c>
      <c r="AZ3" s="22">
        <v>0.57222922450353153</v>
      </c>
      <c r="BA3" s="22">
        <v>0.26627746339850789</v>
      </c>
      <c r="BB3" s="22">
        <v>5.2782377941776081E-3</v>
      </c>
      <c r="BC3" s="23">
        <v>0.14433960000000001</v>
      </c>
      <c r="BD3" s="19" t="s">
        <v>440</v>
      </c>
      <c r="BE3" s="20">
        <v>5.4979100000000001</v>
      </c>
      <c r="BF3" s="20">
        <v>0.15344170820875944</v>
      </c>
      <c r="BG3" s="20">
        <v>0</v>
      </c>
      <c r="BH3" s="21" t="e">
        <v>#NUM!</v>
      </c>
      <c r="BI3" s="19">
        <v>3</v>
      </c>
      <c r="BJ3" s="22">
        <v>16.493729999999999</v>
      </c>
      <c r="BK3" s="22">
        <v>0.46032512462627828</v>
      </c>
      <c r="BL3" s="22">
        <v>0.31997350000266739</v>
      </c>
      <c r="BM3" s="22">
        <v>8.9301717237904536E-3</v>
      </c>
      <c r="BN3" s="23">
        <v>8.2468649999999991E-2</v>
      </c>
      <c r="BO3" s="19" t="s">
        <v>440</v>
      </c>
      <c r="BP3" s="20">
        <v>9.0347799999999996</v>
      </c>
      <c r="BQ3" s="20">
        <v>0.26662680977950504</v>
      </c>
      <c r="BR3" s="20">
        <v>0</v>
      </c>
      <c r="BS3" s="21" t="e">
        <v>#NUM!</v>
      </c>
      <c r="BT3" s="19">
        <v>3</v>
      </c>
      <c r="BU3" s="22">
        <v>27.104340000000001</v>
      </c>
      <c r="BV3" s="22">
        <v>0.79988042933851511</v>
      </c>
      <c r="BW3" s="22">
        <v>0.38416131171073514</v>
      </c>
      <c r="BX3" s="22">
        <v>1.1337044729605294E-2</v>
      </c>
      <c r="BY3" s="23">
        <v>0.13552169999999999</v>
      </c>
    </row>
    <row r="4" spans="1:77" x14ac:dyDescent="0.25">
      <c r="A4" s="19" t="s">
        <v>438</v>
      </c>
      <c r="B4" s="20">
        <v>1.2342</v>
      </c>
      <c r="C4" s="20">
        <v>8.8940966297982815E-2</v>
      </c>
      <c r="D4" s="20">
        <v>0</v>
      </c>
      <c r="E4" s="21" t="e">
        <v>#NUM!</v>
      </c>
      <c r="F4" s="19">
        <v>6</v>
      </c>
      <c r="G4" s="22">
        <v>7.4051999999999998</v>
      </c>
      <c r="H4" s="22">
        <v>0.53364579778789689</v>
      </c>
      <c r="I4" s="22">
        <v>9.1790961245427766E-2</v>
      </c>
      <c r="J4" s="22">
        <v>6.6147924085148586E-3</v>
      </c>
      <c r="K4" s="23">
        <v>3.7025999999999996E-2</v>
      </c>
      <c r="L4" s="19" t="s">
        <v>438</v>
      </c>
      <c r="M4" s="20">
        <v>1.1416599999999999</v>
      </c>
      <c r="N4" s="20">
        <v>0.12369097923362143</v>
      </c>
      <c r="O4" s="20">
        <v>0</v>
      </c>
      <c r="P4" s="21" t="e">
        <v>#NUM!</v>
      </c>
      <c r="Q4" s="19">
        <v>6</v>
      </c>
      <c r="R4" s="22">
        <v>6.8499599999999994</v>
      </c>
      <c r="S4" s="22">
        <v>0.74214587540172861</v>
      </c>
      <c r="T4" s="22">
        <v>0.10964028652615447</v>
      </c>
      <c r="U4" s="22">
        <v>1.1878768112988875E-2</v>
      </c>
      <c r="V4" s="23">
        <v>3.4249799999999997E-2</v>
      </c>
      <c r="W4" s="19" t="s">
        <v>438</v>
      </c>
      <c r="X4" s="20">
        <v>1.4108400000000001</v>
      </c>
      <c r="Y4" s="20">
        <v>4.8983258499712905E-2</v>
      </c>
      <c r="Z4" s="20">
        <v>0</v>
      </c>
      <c r="AA4" s="21" t="e">
        <v>#NUM!</v>
      </c>
      <c r="AB4" s="19">
        <v>6</v>
      </c>
      <c r="AC4" s="22">
        <v>8.4650400000000001</v>
      </c>
      <c r="AD4" s="22">
        <v>0.29389955099827741</v>
      </c>
      <c r="AE4" s="22">
        <v>0.15069615419535046</v>
      </c>
      <c r="AF4" s="22">
        <v>5.2320523063305877E-3</v>
      </c>
      <c r="AG4" s="23">
        <v>4.23252E-2</v>
      </c>
      <c r="AH4" s="19" t="s">
        <v>438</v>
      </c>
      <c r="AI4" s="20">
        <v>1.08616</v>
      </c>
      <c r="AJ4" s="20">
        <v>0.10359125054241083</v>
      </c>
      <c r="AK4" s="20">
        <v>0</v>
      </c>
      <c r="AL4" s="21" t="e">
        <v>#NUM!</v>
      </c>
      <c r="AM4" s="19">
        <v>6</v>
      </c>
      <c r="AN4" s="22">
        <v>6.5169600000000001</v>
      </c>
      <c r="AO4" s="22">
        <v>0.62154750325446506</v>
      </c>
      <c r="AP4" s="22">
        <v>9.9011760244521199E-2</v>
      </c>
      <c r="AQ4" s="22">
        <v>9.443131824165233E-3</v>
      </c>
      <c r="AR4" s="23">
        <v>3.2584799999999997E-2</v>
      </c>
      <c r="AS4" s="19" t="s">
        <v>438</v>
      </c>
      <c r="AT4" s="20">
        <v>3.51342</v>
      </c>
      <c r="AU4" s="20">
        <v>0.14946126592549772</v>
      </c>
      <c r="AV4" s="20">
        <v>0</v>
      </c>
      <c r="AW4" s="21" t="e">
        <v>#NUM!</v>
      </c>
      <c r="AX4" s="19">
        <v>6</v>
      </c>
      <c r="AY4" s="22">
        <v>21.08052</v>
      </c>
      <c r="AZ4" s="22">
        <v>0.89676759555298635</v>
      </c>
      <c r="BA4" s="22">
        <v>0.19444654802706648</v>
      </c>
      <c r="BB4" s="22">
        <v>8.2717771353747766E-3</v>
      </c>
      <c r="BC4" s="23">
        <v>0.1054026</v>
      </c>
      <c r="BD4" s="19" t="s">
        <v>438</v>
      </c>
      <c r="BE4" s="20">
        <v>1.6234599999999999</v>
      </c>
      <c r="BF4" s="20">
        <v>0.133662700183661</v>
      </c>
      <c r="BG4" s="20">
        <v>0</v>
      </c>
      <c r="BH4" s="21" t="e">
        <v>#NUM!</v>
      </c>
      <c r="BI4" s="19">
        <v>6</v>
      </c>
      <c r="BJ4" s="22">
        <v>9.7407599999999999</v>
      </c>
      <c r="BK4" s="22">
        <v>0.80197620110196599</v>
      </c>
      <c r="BL4" s="22">
        <v>0.1889678726331753</v>
      </c>
      <c r="BM4" s="22">
        <v>1.5558101896019827E-2</v>
      </c>
      <c r="BN4" s="23">
        <v>4.8703799999999998E-2</v>
      </c>
      <c r="BO4" s="19" t="s">
        <v>438</v>
      </c>
      <c r="BP4" s="20">
        <v>1.0905499999999999</v>
      </c>
      <c r="BQ4" s="20">
        <v>6.7222168827666309E-2</v>
      </c>
      <c r="BR4" s="20">
        <v>0</v>
      </c>
      <c r="BS4" s="21" t="e">
        <v>#NUM!</v>
      </c>
      <c r="BT4" s="19">
        <v>6</v>
      </c>
      <c r="BU4" s="22">
        <v>6.5432999999999995</v>
      </c>
      <c r="BV4" s="22">
        <v>0.40333301296599788</v>
      </c>
      <c r="BW4" s="22">
        <v>9.2740967347548511E-2</v>
      </c>
      <c r="BX4" s="22">
        <v>5.7166099346916653E-3</v>
      </c>
      <c r="BY4" s="23">
        <v>3.2716499999999996E-2</v>
      </c>
    </row>
    <row r="5" spans="1:77" x14ac:dyDescent="0.25">
      <c r="A5" s="19" t="s">
        <v>436</v>
      </c>
      <c r="B5" s="20">
        <v>2.6252200000000001</v>
      </c>
      <c r="C5" s="20">
        <v>0.23772584518313175</v>
      </c>
      <c r="D5" s="20">
        <v>0</v>
      </c>
      <c r="E5" s="21" t="e">
        <v>#NUM!</v>
      </c>
      <c r="F5" s="19">
        <v>4</v>
      </c>
      <c r="G5" s="22">
        <v>10.50088</v>
      </c>
      <c r="H5" s="22">
        <v>0.950903380732527</v>
      </c>
      <c r="I5" s="22">
        <v>0.13016338101913352</v>
      </c>
      <c r="J5" s="22">
        <v>1.1786897770345924E-2</v>
      </c>
      <c r="K5" s="23">
        <v>5.25044E-2</v>
      </c>
      <c r="L5" s="19" t="s">
        <v>436</v>
      </c>
      <c r="M5" s="20">
        <v>1.8105899999999999</v>
      </c>
      <c r="N5" s="20">
        <v>3.1441694269641149E-2</v>
      </c>
      <c r="O5" s="20">
        <v>0</v>
      </c>
      <c r="P5" s="21" t="e">
        <v>#NUM!</v>
      </c>
      <c r="Q5" s="19">
        <v>4</v>
      </c>
      <c r="R5" s="22">
        <v>7.2423599999999997</v>
      </c>
      <c r="S5" s="22">
        <v>0.1257667770785646</v>
      </c>
      <c r="T5" s="22">
        <v>0.11592103100245259</v>
      </c>
      <c r="U5" s="22">
        <v>2.0130198533078762E-3</v>
      </c>
      <c r="V5" s="23">
        <v>3.6211799999999995E-2</v>
      </c>
      <c r="W5" s="19" t="s">
        <v>436</v>
      </c>
      <c r="X5" s="20">
        <v>1.41791</v>
      </c>
      <c r="Y5" s="20">
        <v>6.3705565280819179E-2</v>
      </c>
      <c r="Z5" s="20">
        <v>0</v>
      </c>
      <c r="AA5" s="21" t="e">
        <v>#NUM!</v>
      </c>
      <c r="AB5" s="19">
        <v>4</v>
      </c>
      <c r="AC5" s="22">
        <v>5.67164</v>
      </c>
      <c r="AD5" s="22">
        <v>0.25482226112327672</v>
      </c>
      <c r="AE5" s="22">
        <v>0.10096754840857426</v>
      </c>
      <c r="AF5" s="22">
        <v>4.5363914115752746E-3</v>
      </c>
      <c r="AG5" s="23">
        <v>2.83582E-2</v>
      </c>
      <c r="AH5" s="19" t="s">
        <v>436</v>
      </c>
      <c r="AI5" s="20">
        <v>1.28264</v>
      </c>
      <c r="AJ5" s="20">
        <v>0.11357667625556103</v>
      </c>
      <c r="AK5" s="20">
        <v>0</v>
      </c>
      <c r="AL5" s="21" t="e">
        <v>#NUM!</v>
      </c>
      <c r="AM5" s="19">
        <v>4</v>
      </c>
      <c r="AN5" s="22">
        <v>5.13056</v>
      </c>
      <c r="AO5" s="22">
        <v>0.45430670502224413</v>
      </c>
      <c r="AP5" s="22">
        <v>7.7948272912543692E-2</v>
      </c>
      <c r="AQ5" s="22">
        <v>6.9022529761024855E-3</v>
      </c>
      <c r="AR5" s="23">
        <v>2.56528E-2</v>
      </c>
      <c r="AS5" s="19" t="s">
        <v>436</v>
      </c>
      <c r="AT5" s="20">
        <v>3.8559600000000001</v>
      </c>
      <c r="AU5" s="20">
        <v>0.32154743647932038</v>
      </c>
      <c r="AV5" s="20">
        <v>0</v>
      </c>
      <c r="AW5" s="21" t="e">
        <v>#NUM!</v>
      </c>
      <c r="AX5" s="19">
        <v>4</v>
      </c>
      <c r="AY5" s="22">
        <v>15.42384</v>
      </c>
      <c r="AZ5" s="22">
        <v>1.2861897459172815</v>
      </c>
      <c r="BA5" s="22">
        <v>0.14226937690919336</v>
      </c>
      <c r="BB5" s="22">
        <v>1.1863803938490375E-2</v>
      </c>
      <c r="BC5" s="23">
        <v>7.7119199999999999E-2</v>
      </c>
      <c r="BD5" s="19" t="s">
        <v>436</v>
      </c>
      <c r="BE5" s="20">
        <v>0.89538499999999999</v>
      </c>
      <c r="BF5" s="20">
        <v>7.8917966107980381E-2</v>
      </c>
      <c r="BG5" s="20">
        <v>0</v>
      </c>
      <c r="BH5" s="21" t="e">
        <v>#NUM!</v>
      </c>
      <c r="BI5" s="19">
        <v>4</v>
      </c>
      <c r="BJ5" s="22">
        <v>3.5815399999999999</v>
      </c>
      <c r="BK5" s="22">
        <v>0.31567186443192152</v>
      </c>
      <c r="BL5" s="22">
        <v>6.9480820238936453E-2</v>
      </c>
      <c r="BM5" s="22">
        <v>6.1239411166940086E-3</v>
      </c>
      <c r="BN5" s="23">
        <v>1.7907699999999999E-2</v>
      </c>
      <c r="BO5" s="19" t="s">
        <v>436</v>
      </c>
      <c r="BP5" s="20">
        <v>2.3825599999999998</v>
      </c>
      <c r="BQ5" s="20">
        <v>7.6647443859580958E-2</v>
      </c>
      <c r="BR5" s="20">
        <v>0</v>
      </c>
      <c r="BS5" s="21" t="e">
        <v>#NUM!</v>
      </c>
      <c r="BT5" s="19">
        <v>4</v>
      </c>
      <c r="BU5" s="22">
        <v>9.5302399999999992</v>
      </c>
      <c r="BV5" s="22">
        <v>0.30658977543832383</v>
      </c>
      <c r="BW5" s="22">
        <v>0.1350761353834152</v>
      </c>
      <c r="BX5" s="22">
        <v>4.3454269792028216E-3</v>
      </c>
      <c r="BY5" s="23">
        <v>4.7651199999999998E-2</v>
      </c>
    </row>
    <row r="6" spans="1:77" x14ac:dyDescent="0.25">
      <c r="A6" s="19" t="s">
        <v>434</v>
      </c>
      <c r="B6" s="20">
        <v>7.06874</v>
      </c>
      <c r="C6" s="20">
        <v>0.23736325474938466</v>
      </c>
      <c r="D6" s="20">
        <v>0</v>
      </c>
      <c r="E6" s="21" t="e">
        <v>#NUM!</v>
      </c>
      <c r="F6" s="19">
        <v>5</v>
      </c>
      <c r="G6" s="22">
        <v>35.343699999999998</v>
      </c>
      <c r="H6" s="22">
        <v>1.1868162737469232</v>
      </c>
      <c r="I6" s="22">
        <v>0.43810190095743873</v>
      </c>
      <c r="J6" s="22">
        <v>1.4711149812151844E-2</v>
      </c>
      <c r="K6" s="23">
        <v>0.1767185</v>
      </c>
      <c r="L6" s="19" t="s">
        <v>434</v>
      </c>
      <c r="M6" s="20">
        <v>4.4223400000000002</v>
      </c>
      <c r="N6" s="20">
        <v>0.12836825874991833</v>
      </c>
      <c r="O6" s="20">
        <v>0</v>
      </c>
      <c r="P6" s="21" t="e">
        <v>#NUM!</v>
      </c>
      <c r="Q6" s="19">
        <v>5</v>
      </c>
      <c r="R6" s="22">
        <v>22.111699999999999</v>
      </c>
      <c r="S6" s="22">
        <v>0.64184129374959165</v>
      </c>
      <c r="T6" s="22">
        <v>0.35391931100041024</v>
      </c>
      <c r="U6" s="22">
        <v>1.0273295515743583E-2</v>
      </c>
      <c r="V6" s="23">
        <v>0.11055849999999999</v>
      </c>
      <c r="W6" s="19" t="s">
        <v>434</v>
      </c>
      <c r="X6" s="20">
        <v>3.7774299999999998</v>
      </c>
      <c r="Y6" s="20">
        <v>0.28365990172763039</v>
      </c>
      <c r="Z6" s="20">
        <v>0</v>
      </c>
      <c r="AA6" s="21" t="e">
        <v>#NUM!</v>
      </c>
      <c r="AB6" s="19">
        <v>5</v>
      </c>
      <c r="AC6" s="22">
        <v>18.887149999999998</v>
      </c>
      <c r="AD6" s="22">
        <v>1.418299508638152</v>
      </c>
      <c r="AE6" s="22">
        <v>0.33623241812332993</v>
      </c>
      <c r="AF6" s="22">
        <v>2.5248821204498118E-2</v>
      </c>
      <c r="AG6" s="23">
        <v>9.4435749999999985E-2</v>
      </c>
      <c r="AH6" s="19" t="s">
        <v>434</v>
      </c>
      <c r="AI6" s="20">
        <v>4.1632100000000003</v>
      </c>
      <c r="AJ6" s="20">
        <v>9.0648693695523738E-2</v>
      </c>
      <c r="AK6" s="20">
        <v>0</v>
      </c>
      <c r="AL6" s="21" t="e">
        <v>#NUM!</v>
      </c>
      <c r="AM6" s="19">
        <v>5</v>
      </c>
      <c r="AN6" s="22">
        <v>20.816050000000001</v>
      </c>
      <c r="AO6" s="22">
        <v>0.45324346847761871</v>
      </c>
      <c r="AP6" s="22">
        <v>0.31625692835892283</v>
      </c>
      <c r="AQ6" s="22">
        <v>6.8860992906663821E-3</v>
      </c>
      <c r="AR6" s="23">
        <v>0.10408025</v>
      </c>
      <c r="AS6" s="19" t="s">
        <v>434</v>
      </c>
      <c r="AT6" s="20">
        <v>7.0240999999999998</v>
      </c>
      <c r="AU6" s="20">
        <v>0.114043791164835</v>
      </c>
      <c r="AV6" s="20">
        <v>0</v>
      </c>
      <c r="AW6" s="21" t="e">
        <v>#NUM!</v>
      </c>
      <c r="AX6" s="19">
        <v>5</v>
      </c>
      <c r="AY6" s="22">
        <v>35.1205</v>
      </c>
      <c r="AZ6" s="22">
        <v>0.57021895582417503</v>
      </c>
      <c r="BA6" s="22">
        <v>0.32395121135458654</v>
      </c>
      <c r="BB6" s="22">
        <v>5.259695091943138E-3</v>
      </c>
      <c r="BC6" s="23">
        <v>0.17560249999999999</v>
      </c>
      <c r="BD6" s="19" t="s">
        <v>434</v>
      </c>
      <c r="BE6" s="20">
        <v>3.4942299999999999</v>
      </c>
      <c r="BF6" s="20">
        <v>6.4118345398588641E-2</v>
      </c>
      <c r="BG6" s="20">
        <v>0</v>
      </c>
      <c r="BH6" s="21" t="e">
        <v>#NUM!</v>
      </c>
      <c r="BI6" s="19">
        <v>5</v>
      </c>
      <c r="BJ6" s="22">
        <v>17.471150000000002</v>
      </c>
      <c r="BK6" s="22">
        <v>0.32059172699294319</v>
      </c>
      <c r="BL6" s="22">
        <v>0.33893515988024558</v>
      </c>
      <c r="BM6" s="22">
        <v>6.2193850001080204E-3</v>
      </c>
      <c r="BN6" s="23">
        <v>8.735575000000001E-2</v>
      </c>
      <c r="BO6" s="19" t="s">
        <v>434</v>
      </c>
      <c r="BP6" s="20">
        <v>4.2797599999999996</v>
      </c>
      <c r="BQ6" s="20">
        <v>9.710416812745952E-2</v>
      </c>
      <c r="BR6" s="20">
        <v>0</v>
      </c>
      <c r="BS6" s="21" t="e">
        <v>#NUM!</v>
      </c>
      <c r="BT6" s="19">
        <v>5</v>
      </c>
      <c r="BU6" s="22">
        <v>21.398799999999998</v>
      </c>
      <c r="BV6" s="22">
        <v>0.48552084063729761</v>
      </c>
      <c r="BW6" s="22">
        <v>0.30329427232080464</v>
      </c>
      <c r="BX6" s="22">
        <v>6.8814928901468567E-3</v>
      </c>
      <c r="BY6" s="23">
        <v>0.10699399999999999</v>
      </c>
    </row>
    <row r="7" spans="1:77" x14ac:dyDescent="0.25">
      <c r="A7" s="19" t="s">
        <v>432</v>
      </c>
      <c r="B7" s="20">
        <v>1.07382</v>
      </c>
      <c r="C7" s="20">
        <v>0.12352040026358392</v>
      </c>
      <c r="D7" s="20">
        <v>0</v>
      </c>
      <c r="E7" s="21" t="e">
        <v>#NUM!</v>
      </c>
      <c r="F7" s="19">
        <v>5</v>
      </c>
      <c r="G7" s="22">
        <v>5.3690999999999995</v>
      </c>
      <c r="H7" s="22">
        <v>0.61760200131791965</v>
      </c>
      <c r="I7" s="22">
        <v>6.6552537409229492E-2</v>
      </c>
      <c r="J7" s="22">
        <v>7.6554693145454268E-3</v>
      </c>
      <c r="K7" s="23">
        <v>2.6845499999999998E-2</v>
      </c>
      <c r="L7" s="19" t="s">
        <v>432</v>
      </c>
      <c r="M7" s="20">
        <v>1.0941000000000001</v>
      </c>
      <c r="N7" s="20">
        <v>0.10760562868701649</v>
      </c>
      <c r="O7" s="20">
        <v>0</v>
      </c>
      <c r="P7" s="21" t="e">
        <v>#NUM!</v>
      </c>
      <c r="Q7" s="19">
        <v>5</v>
      </c>
      <c r="R7" s="22">
        <v>5.4705000000000004</v>
      </c>
      <c r="S7" s="22">
        <v>0.53802814343508243</v>
      </c>
      <c r="T7" s="22">
        <v>8.7560684652367049E-2</v>
      </c>
      <c r="U7" s="22">
        <v>8.6116648572192225E-3</v>
      </c>
      <c r="V7" s="23">
        <v>2.7352500000000002E-2</v>
      </c>
      <c r="W7" s="19" t="s">
        <v>432</v>
      </c>
      <c r="X7" s="20">
        <v>0.435118</v>
      </c>
      <c r="Y7" s="20">
        <v>0.1495247970249611</v>
      </c>
      <c r="Z7" s="20">
        <v>0</v>
      </c>
      <c r="AA7" s="21" t="e">
        <v>#NUM!</v>
      </c>
      <c r="AB7" s="19">
        <v>5</v>
      </c>
      <c r="AC7" s="22">
        <v>2.1755900000000001</v>
      </c>
      <c r="AD7" s="22">
        <v>0.74762398512480555</v>
      </c>
      <c r="AE7" s="22">
        <v>3.8730241806992347E-2</v>
      </c>
      <c r="AF7" s="22">
        <v>1.330933573172839E-2</v>
      </c>
      <c r="AG7" s="23">
        <v>1.0877950000000001E-2</v>
      </c>
      <c r="AH7" s="19" t="s">
        <v>432</v>
      </c>
      <c r="AI7" s="20">
        <v>0.267318</v>
      </c>
      <c r="AJ7" s="20">
        <v>7.4753672110259684E-2</v>
      </c>
      <c r="AK7" s="20">
        <v>0</v>
      </c>
      <c r="AL7" s="21" t="e">
        <v>#NUM!</v>
      </c>
      <c r="AM7" s="19">
        <v>5</v>
      </c>
      <c r="AN7" s="22">
        <v>1.3365899999999999</v>
      </c>
      <c r="AO7" s="22">
        <v>0.37376836055129842</v>
      </c>
      <c r="AP7" s="22">
        <v>2.0306727158863117E-2</v>
      </c>
      <c r="AQ7" s="22">
        <v>5.678639012958943E-3</v>
      </c>
      <c r="AR7" s="23">
        <v>6.68295E-3</v>
      </c>
      <c r="AS7" s="19" t="s">
        <v>432</v>
      </c>
      <c r="AT7" s="20">
        <v>1.58403</v>
      </c>
      <c r="AU7" s="20">
        <v>0.11526980311225446</v>
      </c>
      <c r="AV7" s="20">
        <v>0</v>
      </c>
      <c r="AW7" s="21" t="e">
        <v>#NUM!</v>
      </c>
      <c r="AX7" s="19">
        <v>5</v>
      </c>
      <c r="AY7" s="22">
        <v>7.9201500000000005</v>
      </c>
      <c r="AZ7" s="22">
        <v>0.57634901556127227</v>
      </c>
      <c r="BA7" s="22">
        <v>7.3055400310645599E-2</v>
      </c>
      <c r="BB7" s="22">
        <v>5.3162387139732521E-3</v>
      </c>
      <c r="BC7" s="23">
        <v>3.9600750000000004E-2</v>
      </c>
      <c r="BD7" s="19" t="s">
        <v>432</v>
      </c>
      <c r="BE7" s="20">
        <v>0.85199899999999995</v>
      </c>
      <c r="BF7" s="20">
        <v>7.4082239521129301E-2</v>
      </c>
      <c r="BG7" s="20">
        <v>0</v>
      </c>
      <c r="BH7" s="21" t="e">
        <v>#NUM!</v>
      </c>
      <c r="BI7" s="19">
        <v>5</v>
      </c>
      <c r="BJ7" s="22">
        <v>4.259995</v>
      </c>
      <c r="BK7" s="22">
        <v>0.3704111976056465</v>
      </c>
      <c r="BL7" s="22">
        <v>8.2642647244975095E-2</v>
      </c>
      <c r="BM7" s="22">
        <v>7.1858680442846079E-3</v>
      </c>
      <c r="BN7" s="23">
        <v>2.1299974999999999E-2</v>
      </c>
      <c r="BO7" s="19" t="s">
        <v>432</v>
      </c>
      <c r="BP7" s="20">
        <v>1.1955800000000001</v>
      </c>
      <c r="BQ7" s="20">
        <v>0.13367494592826182</v>
      </c>
      <c r="BR7" s="20">
        <v>0</v>
      </c>
      <c r="BS7" s="21" t="e">
        <v>#NUM!</v>
      </c>
      <c r="BT7" s="19">
        <v>5</v>
      </c>
      <c r="BU7" s="22">
        <v>5.9779</v>
      </c>
      <c r="BV7" s="22">
        <v>0.66837472964130906</v>
      </c>
      <c r="BW7" s="22">
        <v>8.472731323749641E-2</v>
      </c>
      <c r="BX7" s="22">
        <v>9.4731586474089847E-3</v>
      </c>
      <c r="BY7" s="23">
        <v>2.9889499999999999E-2</v>
      </c>
    </row>
    <row r="8" spans="1:77" x14ac:dyDescent="0.25">
      <c r="A8" s="19" t="s">
        <v>430</v>
      </c>
      <c r="B8" s="20">
        <v>0.63622100000000004</v>
      </c>
      <c r="C8" s="20">
        <v>0.77586741893312561</v>
      </c>
      <c r="D8" s="20">
        <v>0</v>
      </c>
      <c r="E8" s="21" t="e">
        <v>#NUM!</v>
      </c>
      <c r="F8" s="19">
        <v>6</v>
      </c>
      <c r="G8" s="22">
        <v>3.8173260000000004</v>
      </c>
      <c r="H8" s="22">
        <v>4.6552045135987541</v>
      </c>
      <c r="I8" s="22">
        <v>4.7317563729158407E-2</v>
      </c>
      <c r="J8" s="22">
        <v>5.7703464740626001E-2</v>
      </c>
      <c r="K8" s="23">
        <v>1.9086630000000004E-2</v>
      </c>
      <c r="L8" s="19" t="s">
        <v>430</v>
      </c>
      <c r="M8" s="20">
        <v>2.3035600000000001</v>
      </c>
      <c r="N8" s="20">
        <v>0.45208293199566069</v>
      </c>
      <c r="O8" s="20">
        <v>0</v>
      </c>
      <c r="P8" s="21" t="e">
        <v>#NUM!</v>
      </c>
      <c r="Q8" s="19">
        <v>6</v>
      </c>
      <c r="R8" s="22">
        <v>13.82136</v>
      </c>
      <c r="S8" s="22">
        <v>2.712497591973964</v>
      </c>
      <c r="T8" s="22">
        <v>0.22122433862112051</v>
      </c>
      <c r="U8" s="22">
        <v>4.3416167858721731E-2</v>
      </c>
      <c r="V8" s="23">
        <v>6.9106799999999996E-2</v>
      </c>
      <c r="W8" s="19" t="s">
        <v>430</v>
      </c>
      <c r="X8" s="20">
        <v>1.1751</v>
      </c>
      <c r="Y8" s="20">
        <v>0.45743117578543768</v>
      </c>
      <c r="Z8" s="20">
        <v>0</v>
      </c>
      <c r="AA8" s="21" t="e">
        <v>#NUM!</v>
      </c>
      <c r="AB8" s="19">
        <v>6</v>
      </c>
      <c r="AC8" s="22">
        <v>7.0506000000000002</v>
      </c>
      <c r="AD8" s="22">
        <v>2.7445870547126261</v>
      </c>
      <c r="AE8" s="22">
        <v>0.12551604065305513</v>
      </c>
      <c r="AF8" s="22">
        <v>4.8859629015283644E-2</v>
      </c>
      <c r="AG8" s="23">
        <v>3.5253E-2</v>
      </c>
      <c r="AH8" s="19" t="s">
        <v>430</v>
      </c>
      <c r="AI8" s="20">
        <v>0.63918799999999998</v>
      </c>
      <c r="AJ8" s="20">
        <v>0.15183995287082835</v>
      </c>
      <c r="AK8" s="20">
        <v>0</v>
      </c>
      <c r="AL8" s="21" t="e">
        <v>#NUM!</v>
      </c>
      <c r="AM8" s="19">
        <v>6</v>
      </c>
      <c r="AN8" s="22">
        <v>3.8351280000000001</v>
      </c>
      <c r="AO8" s="22">
        <v>0.91103971722497012</v>
      </c>
      <c r="AP8" s="22">
        <v>5.8266856639146186E-2</v>
      </c>
      <c r="AQ8" s="22">
        <v>1.3841368683422199E-2</v>
      </c>
      <c r="AR8" s="23">
        <v>1.9175640000000001E-2</v>
      </c>
      <c r="AS8" s="19" t="s">
        <v>430</v>
      </c>
      <c r="AT8" s="20">
        <v>3.3459699999999999</v>
      </c>
      <c r="AU8" s="20">
        <v>3.0932159913566961</v>
      </c>
      <c r="AV8" s="20">
        <v>0</v>
      </c>
      <c r="AW8" s="21" t="e">
        <v>#NUM!</v>
      </c>
      <c r="AX8" s="19">
        <v>6</v>
      </c>
      <c r="AY8" s="22">
        <v>20.07582</v>
      </c>
      <c r="AZ8" s="22">
        <v>18.559295948140175</v>
      </c>
      <c r="BA8" s="22">
        <v>0.18517920325555262</v>
      </c>
      <c r="BB8" s="22">
        <v>0.17119079751963323</v>
      </c>
      <c r="BC8" s="23">
        <v>0.1003791</v>
      </c>
      <c r="BD8" s="19" t="s">
        <v>430</v>
      </c>
      <c r="BE8" s="20">
        <v>1.5461800000000001</v>
      </c>
      <c r="BF8" s="20">
        <v>0.24708923186639184</v>
      </c>
      <c r="BG8" s="20">
        <v>0</v>
      </c>
      <c r="BH8" s="21" t="e">
        <v>#NUM!</v>
      </c>
      <c r="BI8" s="19">
        <v>6</v>
      </c>
      <c r="BJ8" s="22">
        <v>9.2770800000000015</v>
      </c>
      <c r="BK8" s="22">
        <v>1.482535391198351</v>
      </c>
      <c r="BL8" s="22">
        <v>0.17997261731607989</v>
      </c>
      <c r="BM8" s="22">
        <v>2.8760749569658291E-2</v>
      </c>
      <c r="BN8" s="23">
        <v>4.6385400000000007E-2</v>
      </c>
      <c r="BO8" s="19" t="s">
        <v>430</v>
      </c>
      <c r="BP8" s="20">
        <v>0.69184900000000005</v>
      </c>
      <c r="BQ8" s="20">
        <v>8.7181954552992616E-2</v>
      </c>
      <c r="BR8" s="20">
        <v>0</v>
      </c>
      <c r="BS8" s="21" t="e">
        <v>#NUM!</v>
      </c>
      <c r="BT8" s="19">
        <v>6</v>
      </c>
      <c r="BU8" s="22">
        <v>4.1510940000000005</v>
      </c>
      <c r="BV8" s="22">
        <v>0.52309172731795572</v>
      </c>
      <c r="BW8" s="22">
        <v>5.8835216650712119E-2</v>
      </c>
      <c r="BX8" s="22">
        <v>7.4140010091188367E-3</v>
      </c>
      <c r="BY8" s="23">
        <v>2.0755470000000002E-2</v>
      </c>
    </row>
    <row r="9" spans="1:77" x14ac:dyDescent="0.25">
      <c r="A9" s="24" t="s">
        <v>429</v>
      </c>
      <c r="B9" s="25">
        <v>10.0898</v>
      </c>
      <c r="C9" s="25">
        <v>1.4932578740314568</v>
      </c>
      <c r="D9" s="25">
        <v>0</v>
      </c>
      <c r="E9" s="26" t="e">
        <v>#NUM!</v>
      </c>
      <c r="F9" s="24">
        <v>5</v>
      </c>
      <c r="G9" s="27">
        <v>50.448999999999998</v>
      </c>
      <c r="H9" s="27">
        <v>7.4662893701572841</v>
      </c>
      <c r="I9" s="27">
        <v>0.62533924861861745</v>
      </c>
      <c r="J9" s="27">
        <v>9.2548192921630287E-2</v>
      </c>
      <c r="K9" s="28">
        <v>0.252245</v>
      </c>
      <c r="L9" s="24" t="s">
        <v>429</v>
      </c>
      <c r="M9" s="25">
        <v>9.6058299999999992</v>
      </c>
      <c r="N9" s="25">
        <v>1.1025058811249486</v>
      </c>
      <c r="O9" s="25">
        <v>0</v>
      </c>
      <c r="P9" s="26" t="e">
        <v>#NUM!</v>
      </c>
      <c r="Q9" s="24">
        <v>5</v>
      </c>
      <c r="R9" s="27">
        <v>48.029149999999994</v>
      </c>
      <c r="S9" s="27">
        <v>5.5125294056247434</v>
      </c>
      <c r="T9" s="27">
        <v>0.76875336025431562</v>
      </c>
      <c r="U9" s="27">
        <v>8.8233406255883093E-2</v>
      </c>
      <c r="V9" s="28">
        <v>0.24014574999999996</v>
      </c>
      <c r="W9" s="24" t="s">
        <v>429</v>
      </c>
      <c r="X9" s="25">
        <v>3.4147099999999999</v>
      </c>
      <c r="Y9" s="25">
        <v>0.87482569223607654</v>
      </c>
      <c r="Z9" s="25">
        <v>0</v>
      </c>
      <c r="AA9" s="26" t="e">
        <v>#NUM!</v>
      </c>
      <c r="AB9" s="24">
        <v>5</v>
      </c>
      <c r="AC9" s="27">
        <v>17.073550000000001</v>
      </c>
      <c r="AD9" s="27">
        <v>4.3741284611803826</v>
      </c>
      <c r="AE9" s="27">
        <v>0.30394638695883608</v>
      </c>
      <c r="AF9" s="27">
        <v>7.7869016219215728E-2</v>
      </c>
      <c r="AG9" s="28">
        <v>8.5367750000000006E-2</v>
      </c>
      <c r="AH9" s="24" t="s">
        <v>429</v>
      </c>
      <c r="AI9" s="25">
        <v>5.58047</v>
      </c>
      <c r="AJ9" s="25">
        <v>0.88752252177638913</v>
      </c>
      <c r="AK9" s="25">
        <v>0</v>
      </c>
      <c r="AL9" s="26" t="e">
        <v>#NUM!</v>
      </c>
      <c r="AM9" s="24">
        <v>5</v>
      </c>
      <c r="AN9" s="27">
        <v>27.902349999999998</v>
      </c>
      <c r="AO9" s="27">
        <v>4.4376126088819454</v>
      </c>
      <c r="AP9" s="27">
        <v>0.42391863513950001</v>
      </c>
      <c r="AQ9" s="27">
        <v>6.7420367117288341E-2</v>
      </c>
      <c r="AR9" s="28">
        <v>0.13951174999999999</v>
      </c>
      <c r="AS9" s="24" t="s">
        <v>429</v>
      </c>
      <c r="AT9" s="25">
        <v>9.3763699999999996</v>
      </c>
      <c r="AU9" s="25">
        <v>0.78985355152217751</v>
      </c>
      <c r="AV9" s="25">
        <v>0</v>
      </c>
      <c r="AW9" s="26" t="e">
        <v>#NUM!</v>
      </c>
      <c r="AX9" s="24">
        <v>5</v>
      </c>
      <c r="AY9" s="27">
        <v>46.88185</v>
      </c>
      <c r="AZ9" s="27">
        <v>3.9492677576108877</v>
      </c>
      <c r="BA9" s="27">
        <v>0.43243780977047658</v>
      </c>
      <c r="BB9" s="27">
        <v>3.6428014237885525E-2</v>
      </c>
      <c r="BC9" s="28">
        <v>0.23440925000000001</v>
      </c>
      <c r="BD9" s="24" t="s">
        <v>429</v>
      </c>
      <c r="BE9" s="25">
        <v>9.5538900000000009</v>
      </c>
      <c r="BF9" s="25">
        <v>1.0378214148784779</v>
      </c>
      <c r="BG9" s="25">
        <v>0</v>
      </c>
      <c r="BH9" s="26" t="e">
        <v>#NUM!</v>
      </c>
      <c r="BI9" s="24">
        <v>5</v>
      </c>
      <c r="BJ9" s="27">
        <v>47.769450000000006</v>
      </c>
      <c r="BK9" s="27">
        <v>5.1891070743923891</v>
      </c>
      <c r="BL9" s="27">
        <v>0.92671324859218762</v>
      </c>
      <c r="BM9" s="27">
        <v>0.10066714760590445</v>
      </c>
      <c r="BN9" s="28">
        <v>0.23884725000000004</v>
      </c>
      <c r="BO9" s="24" t="s">
        <v>429</v>
      </c>
      <c r="BP9" s="25">
        <v>6.2849500000000003</v>
      </c>
      <c r="BQ9" s="25">
        <v>0.48181931782066528</v>
      </c>
      <c r="BR9" s="25">
        <v>0</v>
      </c>
      <c r="BS9" s="26" t="e">
        <v>#NUM!</v>
      </c>
      <c r="BT9" s="24">
        <v>5</v>
      </c>
      <c r="BU9" s="27">
        <v>31.424750000000003</v>
      </c>
      <c r="BV9" s="27">
        <v>2.4090965891033265</v>
      </c>
      <c r="BW9" s="27">
        <v>0.44539631587346989</v>
      </c>
      <c r="BX9" s="27">
        <v>3.4145148183198401E-2</v>
      </c>
      <c r="BY9" s="28">
        <v>0.15712375000000001</v>
      </c>
    </row>
    <row r="10" spans="1:77" x14ac:dyDescent="0.25">
      <c r="A10" s="19" t="s">
        <v>428</v>
      </c>
      <c r="B10" s="29">
        <v>-1.82686E-5</v>
      </c>
      <c r="C10" s="20">
        <v>0.82720178914553644</v>
      </c>
      <c r="D10" s="20">
        <v>0</v>
      </c>
      <c r="E10" s="21" t="e">
        <v>#NUM!</v>
      </c>
      <c r="F10" s="19">
        <v>6</v>
      </c>
      <c r="G10" s="22">
        <v>-1.0961160000000001E-4</v>
      </c>
      <c r="H10" s="22">
        <v>4.9632107348732184</v>
      </c>
      <c r="I10" s="22">
        <v>-1.3586876961661172E-6</v>
      </c>
      <c r="J10" s="22">
        <v>6.1521347731005059E-2</v>
      </c>
      <c r="K10" s="23">
        <v>-5.48058E-7</v>
      </c>
      <c r="L10" s="19" t="s">
        <v>428</v>
      </c>
      <c r="M10" s="20">
        <v>1.45564</v>
      </c>
      <c r="N10" s="20">
        <v>0.48835810614714137</v>
      </c>
      <c r="O10" s="20">
        <v>0</v>
      </c>
      <c r="P10" s="21" t="e">
        <v>#NUM!</v>
      </c>
      <c r="Q10" s="19">
        <v>6</v>
      </c>
      <c r="R10" s="22">
        <v>8.7338400000000007</v>
      </c>
      <c r="S10" s="22">
        <v>2.9301486368828482</v>
      </c>
      <c r="T10" s="22">
        <v>0.13979362216328112</v>
      </c>
      <c r="U10" s="22">
        <v>4.6899884979190606E-2</v>
      </c>
      <c r="V10" s="23">
        <v>4.3669200000000005E-2</v>
      </c>
      <c r="W10" s="19" t="s">
        <v>428</v>
      </c>
      <c r="X10" s="20">
        <v>9.9332499999999998E-4</v>
      </c>
      <c r="Y10" s="20">
        <v>0.45573108069082607</v>
      </c>
      <c r="Z10" s="20">
        <v>0</v>
      </c>
      <c r="AA10" s="21" t="e">
        <v>#NUM!</v>
      </c>
      <c r="AB10" s="19">
        <v>6</v>
      </c>
      <c r="AC10" s="22">
        <v>5.9599500000000003E-3</v>
      </c>
      <c r="AD10" s="22">
        <v>2.7343864841449563</v>
      </c>
      <c r="AE10" s="22">
        <v>1.0610009452956856E-4</v>
      </c>
      <c r="AF10" s="22">
        <v>4.8678036635903733E-2</v>
      </c>
      <c r="AG10" s="23">
        <v>2.9799750000000002E-5</v>
      </c>
      <c r="AH10" s="19" t="s">
        <v>428</v>
      </c>
      <c r="AI10" s="29">
        <v>-1E-4</v>
      </c>
      <c r="AJ10" s="20">
        <v>0.15281498223694781</v>
      </c>
      <c r="AK10" s="20">
        <v>0</v>
      </c>
      <c r="AL10" s="21" t="e">
        <v>#NUM!</v>
      </c>
      <c r="AM10" s="19">
        <v>6</v>
      </c>
      <c r="AN10" s="22">
        <v>-6.0000000000000006E-4</v>
      </c>
      <c r="AO10" s="22">
        <v>0.91688989342168692</v>
      </c>
      <c r="AP10" s="22">
        <v>-9.1157619728696696E-6</v>
      </c>
      <c r="AQ10" s="22">
        <v>1.393025003960323E-2</v>
      </c>
      <c r="AR10" s="23">
        <v>-3.0000000000000001E-6</v>
      </c>
      <c r="AS10" s="19" t="s">
        <v>428</v>
      </c>
      <c r="AT10" s="29">
        <v>-9.9872700000000003E-5</v>
      </c>
      <c r="AU10" s="20">
        <v>3.1947360984492219</v>
      </c>
      <c r="AV10" s="20">
        <v>0</v>
      </c>
      <c r="AW10" s="21" t="e">
        <v>#NUM!</v>
      </c>
      <c r="AX10" s="19">
        <v>6</v>
      </c>
      <c r="AY10" s="22">
        <v>-5.9923620000000002E-4</v>
      </c>
      <c r="AZ10" s="22">
        <v>19.16841659069533</v>
      </c>
      <c r="BA10" s="22">
        <v>-5.5273499203462165E-6</v>
      </c>
      <c r="BB10" s="22">
        <v>0.17680932145912232</v>
      </c>
      <c r="BC10" s="23">
        <v>-2.9961809999999999E-6</v>
      </c>
      <c r="BD10" s="19" t="s">
        <v>428</v>
      </c>
      <c r="BE10" s="29">
        <v>-9.99978E-5</v>
      </c>
      <c r="BF10" s="20">
        <v>0.16034611942843263</v>
      </c>
      <c r="BG10" s="20">
        <v>0</v>
      </c>
      <c r="BH10" s="21" t="e">
        <v>#NUM!</v>
      </c>
      <c r="BI10" s="19">
        <v>6</v>
      </c>
      <c r="BJ10" s="22">
        <v>-5.999868E-4</v>
      </c>
      <c r="BK10" s="22">
        <v>0.96207671657059579</v>
      </c>
      <c r="BL10" s="22">
        <v>-1.1639567056778569E-5</v>
      </c>
      <c r="BM10" s="22">
        <v>1.8664004701918108E-2</v>
      </c>
      <c r="BN10" s="23">
        <v>-2.9999339999999999E-6</v>
      </c>
      <c r="BO10" s="19" t="s">
        <v>428</v>
      </c>
      <c r="BP10" s="29">
        <v>-1E-4</v>
      </c>
      <c r="BQ10" s="20">
        <v>3.696404095451207E-2</v>
      </c>
      <c r="BR10" s="20">
        <v>0</v>
      </c>
      <c r="BS10" s="21" t="e">
        <v>#NUM!</v>
      </c>
      <c r="BT10" s="19">
        <v>6</v>
      </c>
      <c r="BU10" s="22">
        <v>-6.0000000000000006E-4</v>
      </c>
      <c r="BV10" s="22">
        <v>0.22178424572707242</v>
      </c>
      <c r="BW10" s="22">
        <v>-8.5040545914949821E-6</v>
      </c>
      <c r="BX10" s="22">
        <v>3.1434422219942691E-3</v>
      </c>
      <c r="BY10" s="23">
        <v>-3.0000000000000001E-6</v>
      </c>
    </row>
    <row r="11" spans="1:77" ht="15.75" thickBot="1" x14ac:dyDescent="0.3">
      <c r="A11" s="30" t="s">
        <v>427</v>
      </c>
      <c r="B11" s="31">
        <v>-8.3797899999999998</v>
      </c>
      <c r="C11" s="31">
        <v>1.4795724077262751</v>
      </c>
      <c r="D11" s="31">
        <v>0.95</v>
      </c>
      <c r="E11" s="32">
        <v>0.14151814101966376</v>
      </c>
      <c r="F11" s="30">
        <v>5</v>
      </c>
      <c r="G11" s="33">
        <v>-41.898949999999999</v>
      </c>
      <c r="H11" s="33">
        <v>7.3978620386313754</v>
      </c>
      <c r="I11" s="33">
        <v>-0.51935732940016688</v>
      </c>
      <c r="J11" s="33">
        <v>9.170000373886375E-2</v>
      </c>
      <c r="K11" s="34">
        <v>-0.20949475000000001</v>
      </c>
      <c r="L11" s="30" t="s">
        <v>427</v>
      </c>
      <c r="M11" s="31">
        <v>-7.6638099999999998</v>
      </c>
      <c r="N11" s="31">
        <v>1.0804891361041298</v>
      </c>
      <c r="O11" s="31">
        <v>0.95</v>
      </c>
      <c r="P11" s="32">
        <v>0.11616778176480612</v>
      </c>
      <c r="Q11" s="30">
        <v>5</v>
      </c>
      <c r="R11" s="33">
        <v>-38.319049999999997</v>
      </c>
      <c r="S11" s="33">
        <v>5.4024456805206489</v>
      </c>
      <c r="T11" s="33">
        <v>-0.61333374522041584</v>
      </c>
      <c r="U11" s="33">
        <v>8.647140893585796E-2</v>
      </c>
      <c r="V11" s="34">
        <v>-0.19159524999999999</v>
      </c>
      <c r="W11" s="30" t="s">
        <v>427</v>
      </c>
      <c r="X11" s="31">
        <v>-1.80548</v>
      </c>
      <c r="Y11" s="31">
        <v>0.91785767704511056</v>
      </c>
      <c r="Z11" s="31">
        <v>0.69360999999999995</v>
      </c>
      <c r="AA11" s="32">
        <v>0.12436321576407065</v>
      </c>
      <c r="AB11" s="30">
        <v>5</v>
      </c>
      <c r="AC11" s="33">
        <v>-9.0274000000000001</v>
      </c>
      <c r="AD11" s="33">
        <v>4.5892883852255526</v>
      </c>
      <c r="AE11" s="33">
        <v>-0.16070738737006637</v>
      </c>
      <c r="AF11" s="33">
        <v>8.169933162121866E-2</v>
      </c>
      <c r="AG11" s="34">
        <v>-4.5137000000000004E-2</v>
      </c>
      <c r="AH11" s="30" t="s">
        <v>427</v>
      </c>
      <c r="AI11" s="31">
        <v>-4.6738600000000003</v>
      </c>
      <c r="AJ11" s="31">
        <v>0.89182959153082919</v>
      </c>
      <c r="AK11" s="31">
        <v>0.77807999999999999</v>
      </c>
      <c r="AL11" s="32">
        <v>2.5775262060033936E-2</v>
      </c>
      <c r="AM11" s="30">
        <v>5</v>
      </c>
      <c r="AN11" s="33">
        <v>-23.369300000000003</v>
      </c>
      <c r="AO11" s="33">
        <v>4.459147957654146</v>
      </c>
      <c r="AP11" s="33">
        <v>-0.35504829378763864</v>
      </c>
      <c r="AQ11" s="33">
        <v>6.7747552306305192E-2</v>
      </c>
      <c r="AR11" s="34">
        <v>-0.11684650000000002</v>
      </c>
      <c r="AS11" s="30" t="s">
        <v>427</v>
      </c>
      <c r="AT11" s="31">
        <v>-4.4462700000000002</v>
      </c>
      <c r="AU11" s="31">
        <v>0.62589923086486632</v>
      </c>
      <c r="AV11" s="31">
        <v>0.94852800000000004</v>
      </c>
      <c r="AW11" s="32">
        <v>1.1338167078080923E-2</v>
      </c>
      <c r="AX11" s="30">
        <v>5</v>
      </c>
      <c r="AY11" s="33">
        <v>-22.231349999999999</v>
      </c>
      <c r="AZ11" s="33">
        <v>3.1294961543243316</v>
      </c>
      <c r="BA11" s="33">
        <v>-0.20506179475086592</v>
      </c>
      <c r="BB11" s="33">
        <v>2.8866447519906815E-2</v>
      </c>
      <c r="BC11" s="34">
        <v>-0.11115675</v>
      </c>
      <c r="BD11" s="30" t="s">
        <v>427</v>
      </c>
      <c r="BE11" s="31">
        <v>-7.1556199999999999</v>
      </c>
      <c r="BF11" s="31">
        <v>0.9742418487051171</v>
      </c>
      <c r="BG11" s="31">
        <v>0.95</v>
      </c>
      <c r="BH11" s="32">
        <v>2.4159036600918563E-2</v>
      </c>
      <c r="BI11" s="30">
        <v>5</v>
      </c>
      <c r="BJ11" s="33">
        <v>-35.778100000000002</v>
      </c>
      <c r="BK11" s="33">
        <v>4.8712092435255858</v>
      </c>
      <c r="BL11" s="33">
        <v>-0.69408459338460338</v>
      </c>
      <c r="BM11" s="33">
        <v>9.450002339654083E-2</v>
      </c>
      <c r="BN11" s="34">
        <v>-0.17889050000000001</v>
      </c>
      <c r="BO11" s="30" t="s">
        <v>427</v>
      </c>
      <c r="BP11" s="31">
        <v>-4.3974299999999999</v>
      </c>
      <c r="BQ11" s="31">
        <v>0.39197810261312549</v>
      </c>
      <c r="BR11" s="31">
        <v>0.95</v>
      </c>
      <c r="BS11" s="32">
        <v>2.8301359741717297E-2</v>
      </c>
      <c r="BT11" s="30">
        <v>5</v>
      </c>
      <c r="BU11" s="33">
        <v>-21.98715</v>
      </c>
      <c r="BV11" s="33">
        <v>1.9598905130656274</v>
      </c>
      <c r="BW11" s="33">
        <v>-0.31163320651898146</v>
      </c>
      <c r="BX11" s="33">
        <v>2.7778359860772008E-2</v>
      </c>
      <c r="BY11" s="34">
        <v>-0.10993575</v>
      </c>
    </row>
    <row r="12" spans="1:77" ht="15.75" thickBot="1" x14ac:dyDescent="0.3">
      <c r="A12" s="35" t="s">
        <v>425</v>
      </c>
      <c r="B12" s="36">
        <v>8.4295799999999996</v>
      </c>
      <c r="C12" s="36">
        <v>1.4776658041708437</v>
      </c>
      <c r="D12" s="36">
        <v>0.95</v>
      </c>
      <c r="E12" s="37">
        <v>1.2900294415770393E-2</v>
      </c>
      <c r="F12" s="35">
        <v>5</v>
      </c>
      <c r="G12" s="38">
        <v>42.1479</v>
      </c>
      <c r="H12" s="38">
        <v>7.3883290208542185</v>
      </c>
      <c r="I12" s="38">
        <v>0.52244318255768452</v>
      </c>
      <c r="J12" s="38">
        <v>9.1581837468494964E-2</v>
      </c>
      <c r="K12" s="39">
        <v>0.2107395</v>
      </c>
      <c r="L12" s="35" t="s">
        <v>425</v>
      </c>
      <c r="M12" s="36">
        <v>7.7067100000000002</v>
      </c>
      <c r="N12" s="36">
        <v>1.0790912070453871</v>
      </c>
      <c r="O12" s="36">
        <v>0.95</v>
      </c>
      <c r="P12" s="37">
        <v>0.11211975883772847</v>
      </c>
      <c r="Q12" s="35">
        <v>5</v>
      </c>
      <c r="R12" s="38">
        <v>38.533549999999998</v>
      </c>
      <c r="S12" s="38">
        <v>5.3954560352269354</v>
      </c>
      <c r="T12" s="38">
        <v>0.61676702679576234</v>
      </c>
      <c r="U12" s="38">
        <v>8.6359532850053239E-2</v>
      </c>
      <c r="V12" s="39">
        <v>0.19266775</v>
      </c>
      <c r="W12" s="35" t="s">
        <v>425</v>
      </c>
      <c r="X12" s="36">
        <v>1.83619</v>
      </c>
      <c r="Y12" s="36">
        <v>0.91918044439318325</v>
      </c>
      <c r="Z12" s="36">
        <v>0.95</v>
      </c>
      <c r="AA12" s="37">
        <v>9.6052058535701118E-2</v>
      </c>
      <c r="AB12" s="35">
        <v>5</v>
      </c>
      <c r="AC12" s="38">
        <v>9.1809499999999993</v>
      </c>
      <c r="AD12" s="38">
        <v>4.5959022219659165</v>
      </c>
      <c r="AE12" s="38">
        <v>0.1634409118987982</v>
      </c>
      <c r="AF12" s="38">
        <v>8.181707232430438E-2</v>
      </c>
      <c r="AG12" s="39">
        <v>4.5904749999999994E-2</v>
      </c>
      <c r="AH12" s="35" t="s">
        <v>425</v>
      </c>
      <c r="AI12" s="36">
        <v>4.7131699999999999</v>
      </c>
      <c r="AJ12" s="36">
        <v>0.89147183672064023</v>
      </c>
      <c r="AK12" s="36">
        <v>0.95</v>
      </c>
      <c r="AL12" s="37">
        <v>7.7867483919952889E-17</v>
      </c>
      <c r="AM12" s="35">
        <v>5</v>
      </c>
      <c r="AN12" s="38">
        <v>23.565849999999998</v>
      </c>
      <c r="AO12" s="38">
        <v>4.4573591836032014</v>
      </c>
      <c r="AP12" s="38">
        <v>0.35803446548058449</v>
      </c>
      <c r="AQ12" s="38">
        <v>6.7720375575519104E-2</v>
      </c>
      <c r="AR12" s="39">
        <v>0.11782924999999998</v>
      </c>
      <c r="AS12" s="35" t="s">
        <v>425</v>
      </c>
      <c r="AT12" s="36">
        <v>4.4798099999999996</v>
      </c>
      <c r="AU12" s="36">
        <v>0.62528980301317272</v>
      </c>
      <c r="AV12" s="36">
        <v>0.95</v>
      </c>
      <c r="AW12" s="37">
        <v>3.1568030808452462E-4</v>
      </c>
      <c r="AX12" s="35">
        <v>5</v>
      </c>
      <c r="AY12" s="38">
        <v>22.399049999999999</v>
      </c>
      <c r="AZ12" s="38">
        <v>3.1264490150658637</v>
      </c>
      <c r="BA12" s="38">
        <v>0.20660865821078717</v>
      </c>
      <c r="BB12" s="38">
        <v>2.8838340731736179E-2</v>
      </c>
      <c r="BC12" s="39">
        <v>0.11199524999999999</v>
      </c>
      <c r="BD12" s="35" t="s">
        <v>425</v>
      </c>
      <c r="BE12" s="36">
        <v>7.1720499999999996</v>
      </c>
      <c r="BF12" s="36">
        <v>0.97382381268840024</v>
      </c>
      <c r="BG12" s="36">
        <v>0.95</v>
      </c>
      <c r="BH12" s="37">
        <v>3.8716277457844068E-3</v>
      </c>
      <c r="BI12" s="35">
        <v>5</v>
      </c>
      <c r="BJ12" s="38">
        <v>35.860250000000001</v>
      </c>
      <c r="BK12" s="38">
        <v>4.8691190634420014</v>
      </c>
      <c r="BL12" s="38">
        <v>0.69567827916854796</v>
      </c>
      <c r="BM12" s="38">
        <v>9.4459474519059491E-2</v>
      </c>
      <c r="BN12" s="39">
        <v>0.17930125</v>
      </c>
      <c r="BO12" s="35" t="s">
        <v>425</v>
      </c>
      <c r="BP12" s="36">
        <v>4.4433999999999996</v>
      </c>
      <c r="BQ12" s="36">
        <v>0.3917511531586908</v>
      </c>
      <c r="BR12" s="36">
        <v>0.94691700000000001</v>
      </c>
      <c r="BS12" s="37">
        <v>1.0905270976347171E-2</v>
      </c>
      <c r="BT12" s="35">
        <v>5</v>
      </c>
      <c r="BU12" s="38">
        <v>22.216999999999999</v>
      </c>
      <c r="BV12" s="38">
        <v>1.958755765793454</v>
      </c>
      <c r="BW12" s="38">
        <v>0.31489096809874001</v>
      </c>
      <c r="BX12" s="38">
        <v>2.7762276606188484E-2</v>
      </c>
      <c r="BY12" s="39">
        <v>0.11108499999999999</v>
      </c>
    </row>
    <row r="13" spans="1:77" ht="15.75" thickBot="1" x14ac:dyDescent="0.3">
      <c r="A13" s="35" t="s">
        <v>424</v>
      </c>
      <c r="B13" s="36">
        <v>4.9796199999999999E-2</v>
      </c>
      <c r="C13" s="36">
        <v>7.3123670284364487E-3</v>
      </c>
      <c r="D13" s="36">
        <v>0</v>
      </c>
      <c r="E13" s="37" t="e">
        <v>#NUM!</v>
      </c>
      <c r="F13" s="35">
        <v>5</v>
      </c>
      <c r="G13" s="38">
        <v>0.24898100000000001</v>
      </c>
      <c r="H13" s="38">
        <v>3.6561835142182246E-2</v>
      </c>
      <c r="I13" s="38">
        <v>3.0862374171997855E-3</v>
      </c>
      <c r="J13" s="38">
        <v>4.5320126297706609E-4</v>
      </c>
      <c r="K13" s="39">
        <v>1.2449050000000001E-3</v>
      </c>
      <c r="L13" s="35" t="s">
        <v>424</v>
      </c>
      <c r="M13" s="36">
        <v>4.29019E-2</v>
      </c>
      <c r="N13" s="36">
        <v>6.8092373333018333E-3</v>
      </c>
      <c r="O13" s="36">
        <v>0</v>
      </c>
      <c r="P13" s="37" t="e">
        <v>#NUM!</v>
      </c>
      <c r="Q13" s="35">
        <v>5</v>
      </c>
      <c r="R13" s="38">
        <v>0.21450949999999999</v>
      </c>
      <c r="S13" s="38">
        <v>3.4046186666509166E-2</v>
      </c>
      <c r="T13" s="38">
        <v>3.4334336321061925E-3</v>
      </c>
      <c r="U13" s="38">
        <v>5.4494240276425053E-4</v>
      </c>
      <c r="V13" s="39">
        <v>1.0725475E-3</v>
      </c>
      <c r="W13" s="35" t="s">
        <v>424</v>
      </c>
      <c r="X13" s="36">
        <v>3.0709799999999999E-2</v>
      </c>
      <c r="Y13" s="36">
        <v>4.997991336868019E-3</v>
      </c>
      <c r="Z13" s="36">
        <v>0</v>
      </c>
      <c r="AA13" s="37" t="e">
        <v>#NUM!</v>
      </c>
      <c r="AB13" s="35">
        <v>5</v>
      </c>
      <c r="AC13" s="38">
        <v>0.15354899999999999</v>
      </c>
      <c r="AD13" s="38">
        <v>2.4989956684340096E-2</v>
      </c>
      <c r="AE13" s="38">
        <v>2.7335067265531958E-3</v>
      </c>
      <c r="AF13" s="38">
        <v>4.4487567286609911E-4</v>
      </c>
      <c r="AG13" s="39">
        <v>7.6774499999999991E-4</v>
      </c>
      <c r="AH13" s="35" t="s">
        <v>424</v>
      </c>
      <c r="AI13" s="36">
        <v>3.9308700000000002E-2</v>
      </c>
      <c r="AJ13" s="36">
        <v>6.0378775686224084E-3</v>
      </c>
      <c r="AK13" s="36">
        <v>0</v>
      </c>
      <c r="AL13" s="37" t="e">
        <v>#NUM!</v>
      </c>
      <c r="AM13" s="35">
        <v>5</v>
      </c>
      <c r="AN13" s="38">
        <v>0.19654350000000001</v>
      </c>
      <c r="AO13" s="38">
        <v>3.0189387843112044E-2</v>
      </c>
      <c r="AP13" s="38">
        <v>2.9860729388578502E-3</v>
      </c>
      <c r="AQ13" s="38">
        <v>4.5866545614075779E-4</v>
      </c>
      <c r="AR13" s="39">
        <v>9.8271750000000009E-4</v>
      </c>
      <c r="AS13" s="35" t="s">
        <v>424</v>
      </c>
      <c r="AT13" s="36">
        <v>3.3538600000000002E-2</v>
      </c>
      <c r="AU13" s="36">
        <v>4.8568274634033202E-3</v>
      </c>
      <c r="AV13" s="36">
        <v>0</v>
      </c>
      <c r="AW13" s="37" t="e">
        <v>#NUM!</v>
      </c>
      <c r="AX13" s="35">
        <v>5</v>
      </c>
      <c r="AY13" s="38">
        <v>0.16769300000000001</v>
      </c>
      <c r="AZ13" s="38">
        <v>2.4284137317016601E-2</v>
      </c>
      <c r="BA13" s="38">
        <v>1.5467988919771838E-3</v>
      </c>
      <c r="BB13" s="38">
        <v>2.2399668855934985E-4</v>
      </c>
      <c r="BC13" s="39">
        <v>8.3846500000000004E-4</v>
      </c>
      <c r="BD13" s="35" t="s">
        <v>424</v>
      </c>
      <c r="BE13" s="36">
        <v>1.6438299999999999E-2</v>
      </c>
      <c r="BF13" s="36">
        <v>3.0244155701836637E-3</v>
      </c>
      <c r="BG13" s="36">
        <v>0</v>
      </c>
      <c r="BH13" s="37" t="e">
        <v>#NUM!</v>
      </c>
      <c r="BI13" s="35">
        <v>5</v>
      </c>
      <c r="BJ13" s="38">
        <v>8.2191500000000001E-2</v>
      </c>
      <c r="BK13" s="38">
        <v>1.5122077850918318E-2</v>
      </c>
      <c r="BL13" s="38">
        <v>1.5944908717112041E-3</v>
      </c>
      <c r="BM13" s="38">
        <v>2.9336385264407437E-4</v>
      </c>
      <c r="BN13" s="39">
        <v>4.109575E-4</v>
      </c>
      <c r="BO13" s="35" t="s">
        <v>424</v>
      </c>
      <c r="BP13" s="36">
        <v>4.59706E-2</v>
      </c>
      <c r="BQ13" s="36">
        <v>6.170784293734982E-3</v>
      </c>
      <c r="BR13" s="36">
        <v>0</v>
      </c>
      <c r="BS13" s="37" t="e">
        <v>#NUM!</v>
      </c>
      <c r="BT13" s="35">
        <v>5</v>
      </c>
      <c r="BU13" s="38">
        <v>0.229853</v>
      </c>
      <c r="BV13" s="38">
        <v>3.0853921468674911E-2</v>
      </c>
      <c r="BW13" s="38">
        <v>3.2578041000314935E-3</v>
      </c>
      <c r="BX13" s="38">
        <v>4.3730572088551743E-4</v>
      </c>
      <c r="BY13" s="39">
        <v>1.149265E-3</v>
      </c>
    </row>
    <row r="14" spans="1:77" ht="15.75" thickBot="1" x14ac:dyDescent="0.3">
      <c r="A14" s="35" t="s">
        <v>418</v>
      </c>
      <c r="B14" s="40">
        <v>-2.1723099999999998E-6</v>
      </c>
      <c r="C14" s="36">
        <v>0.24106846859672074</v>
      </c>
      <c r="D14" s="36">
        <v>0</v>
      </c>
      <c r="E14" s="37" t="e">
        <v>#NUM!</v>
      </c>
      <c r="F14" s="35">
        <v>6</v>
      </c>
      <c r="G14" s="38">
        <v>-1.3033859999999998E-5</v>
      </c>
      <c r="H14" s="38">
        <v>1.4464108115803245</v>
      </c>
      <c r="I14" s="38">
        <v>-1.615608677872753E-7</v>
      </c>
      <c r="J14" s="38">
        <v>1.792894705757269E-2</v>
      </c>
      <c r="K14" s="39">
        <v>-6.5169299999999996E-8</v>
      </c>
      <c r="L14" s="35" t="s">
        <v>418</v>
      </c>
      <c r="M14" s="36">
        <v>1.37378</v>
      </c>
      <c r="N14" s="36">
        <v>0.64490690348376123</v>
      </c>
      <c r="O14" s="36">
        <v>0</v>
      </c>
      <c r="P14" s="37" t="e">
        <v>#NUM!</v>
      </c>
      <c r="Q14" s="35">
        <v>6</v>
      </c>
      <c r="R14" s="38">
        <v>8.24268</v>
      </c>
      <c r="S14" s="38">
        <v>3.8694414209025672</v>
      </c>
      <c r="T14" s="38">
        <v>0.13193212762459972</v>
      </c>
      <c r="U14" s="38">
        <v>6.1934181525720999E-2</v>
      </c>
      <c r="V14" s="39">
        <v>4.1213399999999997E-2</v>
      </c>
      <c r="W14" s="35" t="s">
        <v>418</v>
      </c>
      <c r="X14" s="36">
        <v>1.6012200000000001</v>
      </c>
      <c r="Y14" s="36">
        <v>0.49769981113611939</v>
      </c>
      <c r="Z14" s="36">
        <v>0</v>
      </c>
      <c r="AA14" s="37" t="e">
        <v>#NUM!</v>
      </c>
      <c r="AB14" s="35">
        <v>6</v>
      </c>
      <c r="AC14" s="38">
        <v>9.6073200000000014</v>
      </c>
      <c r="AD14" s="38">
        <v>2.9861988668167161</v>
      </c>
      <c r="AE14" s="38">
        <v>0.17103122680153601</v>
      </c>
      <c r="AF14" s="38">
        <v>5.3160845653628643E-2</v>
      </c>
      <c r="AG14" s="39">
        <v>4.8036600000000006E-2</v>
      </c>
      <c r="AH14" s="35" t="s">
        <v>418</v>
      </c>
      <c r="AI14" s="40">
        <v>1.12015E-6</v>
      </c>
      <c r="AJ14" s="36">
        <v>9.9260989856224682E-2</v>
      </c>
      <c r="AK14" s="36">
        <v>0</v>
      </c>
      <c r="AL14" s="37" t="e">
        <v>#NUM!</v>
      </c>
      <c r="AM14" s="35">
        <v>6</v>
      </c>
      <c r="AN14" s="38">
        <v>6.7209000000000003E-6</v>
      </c>
      <c r="AO14" s="38">
        <v>0.59556593913734812</v>
      </c>
      <c r="AP14" s="38">
        <v>1.021102077390996E-7</v>
      </c>
      <c r="AQ14" s="38">
        <v>9.0483955672077503E-3</v>
      </c>
      <c r="AR14" s="39">
        <v>3.3604500000000002E-8</v>
      </c>
      <c r="AS14" s="35" t="s">
        <v>418</v>
      </c>
      <c r="AT14" s="40">
        <v>9.2395500000000007E-5</v>
      </c>
      <c r="AU14" s="36">
        <v>0.14275318317268498</v>
      </c>
      <c r="AV14" s="36">
        <v>0</v>
      </c>
      <c r="AW14" s="37" t="e">
        <v>#NUM!</v>
      </c>
      <c r="AX14" s="35">
        <v>6</v>
      </c>
      <c r="AY14" s="38">
        <v>5.5437300000000004E-4</v>
      </c>
      <c r="AZ14" s="38">
        <v>0.8565190990361099</v>
      </c>
      <c r="BA14" s="38">
        <v>5.1135321220448518E-6</v>
      </c>
      <c r="BB14" s="38">
        <v>7.9005253251259767E-3</v>
      </c>
      <c r="BC14" s="39">
        <v>2.7718650000000002E-6</v>
      </c>
      <c r="BD14" s="35" t="s">
        <v>418</v>
      </c>
      <c r="BE14" s="36">
        <v>1.7802800000000001E-2</v>
      </c>
      <c r="BF14" s="36">
        <v>6.4795410284857496E-2</v>
      </c>
      <c r="BG14" s="36">
        <v>0</v>
      </c>
      <c r="BH14" s="37" t="e">
        <v>#NUM!</v>
      </c>
      <c r="BI14" s="35">
        <v>6</v>
      </c>
      <c r="BJ14" s="38">
        <v>0.1068168</v>
      </c>
      <c r="BK14" s="38">
        <v>0.38877246170914498</v>
      </c>
      <c r="BL14" s="38">
        <v>2.072214432701695E-3</v>
      </c>
      <c r="BM14" s="38">
        <v>7.5420711553862048E-3</v>
      </c>
      <c r="BN14" s="39">
        <v>5.3408399999999999E-4</v>
      </c>
      <c r="BO14" s="35" t="s">
        <v>418</v>
      </c>
      <c r="BP14" s="40">
        <v>-8.4912799999999997E-9</v>
      </c>
      <c r="BQ14" s="36">
        <v>6.3661037500546995E-4</v>
      </c>
      <c r="BR14" s="36">
        <v>0</v>
      </c>
      <c r="BS14" s="37" t="e">
        <v>#NUM!</v>
      </c>
      <c r="BT14" s="35">
        <v>6</v>
      </c>
      <c r="BU14" s="38">
        <v>-5.0947679999999998E-8</v>
      </c>
      <c r="BV14" s="38">
        <v>3.8196622500328197E-3</v>
      </c>
      <c r="BW14" s="38">
        <v>-7.2210308671669498E-10</v>
      </c>
      <c r="BX14" s="38">
        <v>5.4137693825586089E-5</v>
      </c>
      <c r="BY14" s="39">
        <v>-2.547384E-10</v>
      </c>
    </row>
    <row r="15" spans="1:77" x14ac:dyDescent="0.25">
      <c r="A15" s="41" t="s">
        <v>417</v>
      </c>
      <c r="B15" s="42">
        <v>-1E-4</v>
      </c>
      <c r="C15" s="43">
        <v>0.19143262634155367</v>
      </c>
      <c r="D15" s="43">
        <v>0</v>
      </c>
      <c r="E15" s="44" t="e">
        <v>#NUM!</v>
      </c>
      <c r="F15" s="41">
        <v>6</v>
      </c>
      <c r="G15" s="45">
        <v>-6.0000000000000006E-4</v>
      </c>
      <c r="H15" s="45">
        <v>1.148595758049322</v>
      </c>
      <c r="I15" s="45">
        <v>-7.4372841715627757E-6</v>
      </c>
      <c r="J15" s="45">
        <v>1.4237388418107283E-2</v>
      </c>
      <c r="K15" s="46">
        <v>-3.0000000000000001E-6</v>
      </c>
      <c r="L15" s="41" t="s">
        <v>417</v>
      </c>
      <c r="M15" s="43">
        <v>1.37388</v>
      </c>
      <c r="N15" s="43">
        <v>0.27030004262138185</v>
      </c>
      <c r="O15" s="43">
        <v>0</v>
      </c>
      <c r="P15" s="44" t="e">
        <v>#NUM!</v>
      </c>
      <c r="Q15" s="41">
        <v>6</v>
      </c>
      <c r="R15" s="45">
        <v>8.2432800000000004</v>
      </c>
      <c r="S15" s="45">
        <v>1.6218002557282911</v>
      </c>
      <c r="T15" s="45">
        <v>0.13194173120942587</v>
      </c>
      <c r="U15" s="45">
        <v>2.5958493878247529E-2</v>
      </c>
      <c r="V15" s="46">
        <v>4.12164E-2</v>
      </c>
      <c r="W15" s="41" t="s">
        <v>417</v>
      </c>
      <c r="X15" s="42">
        <v>6.2929599999999995E-5</v>
      </c>
      <c r="Y15" s="43">
        <v>0.30578060679222602</v>
      </c>
      <c r="Z15" s="43">
        <v>0</v>
      </c>
      <c r="AA15" s="44" t="e">
        <v>#NUM!</v>
      </c>
      <c r="AB15" s="41">
        <v>6</v>
      </c>
      <c r="AC15" s="45">
        <v>3.7757759999999997E-4</v>
      </c>
      <c r="AD15" s="45">
        <v>1.8346836407533562</v>
      </c>
      <c r="AE15" s="45">
        <v>6.7217038821210942E-6</v>
      </c>
      <c r="AF15" s="45">
        <v>3.2661365903369002E-2</v>
      </c>
      <c r="AG15" s="46">
        <v>1.8878879999999998E-6</v>
      </c>
      <c r="AH15" s="41" t="s">
        <v>417</v>
      </c>
      <c r="AI15" s="42">
        <v>1.11867E-6</v>
      </c>
      <c r="AJ15" s="43">
        <v>3.3848202660389002E-4</v>
      </c>
      <c r="AK15" s="43">
        <v>0</v>
      </c>
      <c r="AL15" s="44" t="e">
        <v>#NUM!</v>
      </c>
      <c r="AM15" s="41">
        <v>6</v>
      </c>
      <c r="AN15" s="45">
        <v>6.71202E-6</v>
      </c>
      <c r="AO15" s="45">
        <v>2.03089215962334E-3</v>
      </c>
      <c r="AP15" s="45">
        <v>1.0197529446190113E-7</v>
      </c>
      <c r="AQ15" s="45">
        <v>3.0855215866156E-5</v>
      </c>
      <c r="AR15" s="46">
        <v>3.3560100000000003E-8</v>
      </c>
      <c r="AS15" s="41" t="s">
        <v>417</v>
      </c>
      <c r="AT15" s="42">
        <v>-9.5750700000000005E-5</v>
      </c>
      <c r="AU15" s="43">
        <v>0.11721193189159293</v>
      </c>
      <c r="AV15" s="43">
        <v>0</v>
      </c>
      <c r="AW15" s="44" t="e">
        <v>#NUM!</v>
      </c>
      <c r="AX15" s="41">
        <v>6</v>
      </c>
      <c r="AY15" s="45">
        <v>-5.7450420000000006E-4</v>
      </c>
      <c r="AZ15" s="45">
        <v>0.70327159134955752</v>
      </c>
      <c r="BA15" s="45">
        <v>-5.2992221499778663E-6</v>
      </c>
      <c r="BB15" s="45">
        <v>6.4869715388151342E-3</v>
      </c>
      <c r="BC15" s="46">
        <v>-2.8725210000000004E-6</v>
      </c>
      <c r="BD15" s="41" t="s">
        <v>417</v>
      </c>
      <c r="BE15" s="43">
        <v>1.7529599999999999E-2</v>
      </c>
      <c r="BF15" s="43">
        <v>5.2759478071506966E-2</v>
      </c>
      <c r="BG15" s="43">
        <v>0</v>
      </c>
      <c r="BH15" s="44" t="e">
        <v>#NUM!</v>
      </c>
      <c r="BI15" s="41">
        <v>6</v>
      </c>
      <c r="BJ15" s="45">
        <v>0.1051776</v>
      </c>
      <c r="BK15" s="45">
        <v>0.31655686842904179</v>
      </c>
      <c r="BL15" s="45">
        <v>2.040414435902646E-3</v>
      </c>
      <c r="BM15" s="45">
        <v>6.1411099333579721E-3</v>
      </c>
      <c r="BN15" s="46">
        <v>5.2588799999999996E-4</v>
      </c>
      <c r="BO15" s="41" t="s">
        <v>417</v>
      </c>
      <c r="BP15" s="42">
        <v>-2.3617400000000001E-8</v>
      </c>
      <c r="BQ15" s="43">
        <v>5.3827144729348881E-4</v>
      </c>
      <c r="BR15" s="43">
        <v>0</v>
      </c>
      <c r="BS15" s="44" t="e">
        <v>#NUM!</v>
      </c>
      <c r="BT15" s="41">
        <v>6</v>
      </c>
      <c r="BU15" s="45">
        <v>-1.417044E-7</v>
      </c>
      <c r="BV15" s="45">
        <v>3.2296286837609329E-3</v>
      </c>
      <c r="BW15" s="45">
        <v>-2.0084365890917359E-9</v>
      </c>
      <c r="BX15" s="45">
        <v>4.5774897728268424E-5</v>
      </c>
      <c r="BY15" s="46">
        <v>-7.0852200000000007E-10</v>
      </c>
    </row>
    <row r="16" spans="1:77" ht="15.75" thickBot="1" x14ac:dyDescent="0.3">
      <c r="A16" s="47" t="s">
        <v>416</v>
      </c>
      <c r="B16" s="31">
        <v>-3.8869799999999999</v>
      </c>
      <c r="C16" s="31">
        <v>0.40450468778663284</v>
      </c>
      <c r="D16" s="31">
        <v>0.9</v>
      </c>
      <c r="E16" s="32" t="e">
        <v>#NUM!</v>
      </c>
      <c r="F16" s="48">
        <v>3</v>
      </c>
      <c r="G16" s="33">
        <v>-11.66094</v>
      </c>
      <c r="H16" s="33">
        <v>1.2135140633598986</v>
      </c>
      <c r="I16" s="33">
        <v>-0.14454287414590539</v>
      </c>
      <c r="J16" s="33">
        <v>1.5042081558992336E-2</v>
      </c>
      <c r="K16" s="34">
        <v>-5.8304700000000001E-2</v>
      </c>
      <c r="L16" s="47" t="s">
        <v>416</v>
      </c>
      <c r="M16" s="31">
        <v>-3.90164</v>
      </c>
      <c r="N16" s="31">
        <v>0.31845173395800158</v>
      </c>
      <c r="O16" s="31">
        <v>0.9</v>
      </c>
      <c r="P16" s="32">
        <v>7.2234574854217064E-7</v>
      </c>
      <c r="Q16" s="48">
        <v>3</v>
      </c>
      <c r="R16" s="33">
        <v>-11.70492</v>
      </c>
      <c r="S16" s="33">
        <v>0.9553552018740048</v>
      </c>
      <c r="T16" s="33">
        <v>-0.18734865350538049</v>
      </c>
      <c r="U16" s="33">
        <v>1.5291391200491396E-2</v>
      </c>
      <c r="V16" s="34">
        <v>-5.8524599999999996E-2</v>
      </c>
      <c r="W16" s="47" t="s">
        <v>416</v>
      </c>
      <c r="X16" s="31">
        <v>-2.1362999999999999</v>
      </c>
      <c r="Y16" s="31">
        <v>0.36148371352306913</v>
      </c>
      <c r="Z16" s="31">
        <v>0.9</v>
      </c>
      <c r="AA16" s="32">
        <v>1.4887531098519127E-16</v>
      </c>
      <c r="AB16" s="48">
        <v>3</v>
      </c>
      <c r="AC16" s="33">
        <v>-6.4088999999999992</v>
      </c>
      <c r="AD16" s="33">
        <v>1.0844511405692074</v>
      </c>
      <c r="AE16" s="33">
        <v>-0.11409238262578575</v>
      </c>
      <c r="AF16" s="33">
        <v>1.9305592920593518E-2</v>
      </c>
      <c r="AG16" s="34">
        <v>-3.2044499999999997E-2</v>
      </c>
      <c r="AH16" s="47" t="s">
        <v>416</v>
      </c>
      <c r="AI16" s="31">
        <v>-2.4282900000000001</v>
      </c>
      <c r="AJ16" s="31">
        <v>0.20441670754602848</v>
      </c>
      <c r="AK16" s="31">
        <v>0.9</v>
      </c>
      <c r="AL16" s="32">
        <v>1.5697880293734714E-7</v>
      </c>
      <c r="AM16" s="48">
        <v>3</v>
      </c>
      <c r="AN16" s="33">
        <v>-7.2848699999999997</v>
      </c>
      <c r="AO16" s="33">
        <v>0.61325012263808543</v>
      </c>
      <c r="AP16" s="33">
        <v>-0.11067856820549844</v>
      </c>
      <c r="AQ16" s="33">
        <v>9.3170702463365347E-3</v>
      </c>
      <c r="AR16" s="34">
        <v>-3.6424350000000001E-2</v>
      </c>
      <c r="AS16" s="47" t="s">
        <v>416</v>
      </c>
      <c r="AT16" s="31">
        <v>-2.6637300000000002</v>
      </c>
      <c r="AU16" s="31">
        <v>0.24917853761842321</v>
      </c>
      <c r="AV16" s="31">
        <v>0.9</v>
      </c>
      <c r="AW16" s="32">
        <v>1.1182865987661548E-16</v>
      </c>
      <c r="AX16" s="48">
        <v>3</v>
      </c>
      <c r="AY16" s="33">
        <v>-7.9911900000000005</v>
      </c>
      <c r="AZ16" s="33">
        <v>0.74753561285526959</v>
      </c>
      <c r="BA16" s="33">
        <v>-7.371067270297002E-2</v>
      </c>
      <c r="BB16" s="33">
        <v>6.8952625194731798E-3</v>
      </c>
      <c r="BC16" s="34">
        <v>-3.9955950000000004E-2</v>
      </c>
      <c r="BD16" s="47" t="s">
        <v>416</v>
      </c>
      <c r="BE16" s="31">
        <v>-0.98866600000000004</v>
      </c>
      <c r="BF16" s="31">
        <v>0.18053248525867333</v>
      </c>
      <c r="BG16" s="31">
        <v>0.9</v>
      </c>
      <c r="BH16" s="32">
        <v>5.0451430130104016E-7</v>
      </c>
      <c r="BI16" s="48">
        <v>3</v>
      </c>
      <c r="BJ16" s="33">
        <v>-2.9659979999999999</v>
      </c>
      <c r="BK16" s="33">
        <v>0.54159745577601992</v>
      </c>
      <c r="BL16" s="33">
        <v>-5.753948688749673E-2</v>
      </c>
      <c r="BM16" s="33">
        <v>1.050683099075788E-2</v>
      </c>
      <c r="BN16" s="34">
        <v>-1.4829989999999999E-2</v>
      </c>
      <c r="BO16" s="47" t="s">
        <v>416</v>
      </c>
      <c r="BP16" s="31">
        <v>-2.65652</v>
      </c>
      <c r="BQ16" s="31">
        <v>9.4441087591184039E-2</v>
      </c>
      <c r="BR16" s="31">
        <v>0.9</v>
      </c>
      <c r="BS16" s="32">
        <v>1.1182865987661548E-16</v>
      </c>
      <c r="BT16" s="48">
        <v>3</v>
      </c>
      <c r="BU16" s="33">
        <v>-7.9695599999999995</v>
      </c>
      <c r="BV16" s="33">
        <v>0.28332326277355213</v>
      </c>
      <c r="BW16" s="33">
        <v>-0.11295595551699124</v>
      </c>
      <c r="BX16" s="33">
        <v>4.015660822777942E-3</v>
      </c>
      <c r="BY16" s="34">
        <v>-3.9847799999999996E-2</v>
      </c>
    </row>
    <row r="17" spans="1:77" ht="15.75" thickBot="1" x14ac:dyDescent="0.3">
      <c r="A17" s="35" t="s">
        <v>415</v>
      </c>
      <c r="B17" s="36">
        <v>-4.4415300000000002</v>
      </c>
      <c r="C17" s="36">
        <v>0.37442200389355546</v>
      </c>
      <c r="D17" s="36">
        <v>0.94999900000000004</v>
      </c>
      <c r="E17" s="37">
        <v>0.1171022794813634</v>
      </c>
      <c r="F17" s="49">
        <v>3</v>
      </c>
      <c r="G17" s="38">
        <v>-13.324590000000001</v>
      </c>
      <c r="H17" s="38">
        <v>1.1232660116806663</v>
      </c>
      <c r="I17" s="38">
        <v>-0.16516460383260609</v>
      </c>
      <c r="J17" s="38">
        <v>1.3923414215211779E-2</v>
      </c>
      <c r="K17" s="39">
        <v>-6.662295E-2</v>
      </c>
      <c r="L17" s="35" t="s">
        <v>415</v>
      </c>
      <c r="M17" s="36">
        <v>-5.5679999999999996</v>
      </c>
      <c r="N17" s="36">
        <v>0.54169057418609645</v>
      </c>
      <c r="O17" s="36">
        <v>3.1165099999999999E-3</v>
      </c>
      <c r="P17" s="37">
        <v>0.1595978071225114</v>
      </c>
      <c r="Q17" s="49">
        <v>3</v>
      </c>
      <c r="R17" s="38">
        <v>-16.704000000000001</v>
      </c>
      <c r="S17" s="38">
        <v>1.6250717225582894</v>
      </c>
      <c r="T17" s="38">
        <v>-0.26736380155984629</v>
      </c>
      <c r="U17" s="38">
        <v>2.6010856893593871E-2</v>
      </c>
      <c r="V17" s="39">
        <v>-8.3519999999999997E-2</v>
      </c>
      <c r="W17" s="35" t="s">
        <v>415</v>
      </c>
      <c r="X17" s="36">
        <v>-4.1689400000000001</v>
      </c>
      <c r="Y17" s="36">
        <v>0.72025014221738504</v>
      </c>
      <c r="Z17" s="40">
        <v>2.0857099999999998E-9</v>
      </c>
      <c r="AA17" s="37">
        <v>0.14935214665691005</v>
      </c>
      <c r="AB17" s="49">
        <v>3</v>
      </c>
      <c r="AC17" s="38">
        <v>-12.506820000000001</v>
      </c>
      <c r="AD17" s="38">
        <v>2.1607504266521551</v>
      </c>
      <c r="AE17" s="38">
        <v>-0.22264864374102109</v>
      </c>
      <c r="AF17" s="38">
        <v>3.846606507145181E-2</v>
      </c>
      <c r="AG17" s="39">
        <v>-6.2534100000000009E-2</v>
      </c>
      <c r="AH17" s="35" t="s">
        <v>415</v>
      </c>
      <c r="AI17" s="36">
        <v>-2.9516</v>
      </c>
      <c r="AJ17" s="36">
        <v>0.21841044798432788</v>
      </c>
      <c r="AK17" s="40">
        <v>1.00366E-12</v>
      </c>
      <c r="AL17" s="37">
        <v>0.10983987851726269</v>
      </c>
      <c r="AM17" s="49">
        <v>3</v>
      </c>
      <c r="AN17" s="38">
        <v>-8.8548000000000009</v>
      </c>
      <c r="AO17" s="38">
        <v>0.65523134395298366</v>
      </c>
      <c r="AP17" s="38">
        <v>-0.1345304151956106</v>
      </c>
      <c r="AQ17" s="38">
        <v>9.9548882810648262E-3</v>
      </c>
      <c r="AR17" s="39">
        <v>-4.4274000000000008E-2</v>
      </c>
      <c r="AS17" s="35" t="s">
        <v>415</v>
      </c>
      <c r="AT17" s="36">
        <v>-7.3026</v>
      </c>
      <c r="AU17" s="36">
        <v>0.34933777792076509</v>
      </c>
      <c r="AV17" s="40">
        <v>1.5299900000000001E-19</v>
      </c>
      <c r="AW17" s="37">
        <v>1.7466379151822118E-2</v>
      </c>
      <c r="AX17" s="49">
        <v>3</v>
      </c>
      <c r="AY17" s="38">
        <v>-21.907800000000002</v>
      </c>
      <c r="AZ17" s="38">
        <v>1.0480133337622952</v>
      </c>
      <c r="BA17" s="38">
        <v>-0.20207737213633095</v>
      </c>
      <c r="BB17" s="38">
        <v>9.6668666160235235E-3</v>
      </c>
      <c r="BC17" s="39">
        <v>-0.10953900000000001</v>
      </c>
      <c r="BD17" s="35" t="s">
        <v>415</v>
      </c>
      <c r="BE17" s="36">
        <v>-4.3771300000000002</v>
      </c>
      <c r="BF17" s="36">
        <v>0.42906834639147273</v>
      </c>
      <c r="BG17" s="40">
        <v>1.4805800000000001E-13</v>
      </c>
      <c r="BH17" s="37">
        <v>0.12109276161504821</v>
      </c>
      <c r="BI17" s="49">
        <v>3</v>
      </c>
      <c r="BJ17" s="38">
        <v>-13.13139</v>
      </c>
      <c r="BK17" s="38">
        <v>1.2872050391744181</v>
      </c>
      <c r="BL17" s="38">
        <v>-0.25474509514827914</v>
      </c>
      <c r="BM17" s="38">
        <v>2.4971398319586238E-2</v>
      </c>
      <c r="BN17" s="39">
        <v>-6.5656949999999992E-2</v>
      </c>
      <c r="BO17" s="35" t="s">
        <v>415</v>
      </c>
      <c r="BP17" s="36">
        <v>-3.1440899999999998</v>
      </c>
      <c r="BQ17" s="36">
        <v>0.10170027179098355</v>
      </c>
      <c r="BR17" s="40">
        <v>2.85075E-18</v>
      </c>
      <c r="BS17" s="37">
        <v>2.8330947761633869E-2</v>
      </c>
      <c r="BT17" s="49">
        <v>3</v>
      </c>
      <c r="BU17" s="38">
        <v>-9.432269999999999</v>
      </c>
      <c r="BV17" s="38">
        <v>0.30510081537295064</v>
      </c>
      <c r="BW17" s="38">
        <v>-0.13368756500286727</v>
      </c>
      <c r="BX17" s="38">
        <v>4.3243233164020059E-3</v>
      </c>
      <c r="BY17" s="39">
        <v>-4.7161349999999998E-2</v>
      </c>
    </row>
    <row r="18" spans="1:77" ht="15.75" thickBot="1" x14ac:dyDescent="0.3">
      <c r="A18" s="35" t="s">
        <v>414</v>
      </c>
      <c r="B18" s="36">
        <v>-2.0129999999999999</v>
      </c>
      <c r="C18" s="36">
        <v>0.27627493789100338</v>
      </c>
      <c r="D18" s="40">
        <v>8.5083800000000001E-11</v>
      </c>
      <c r="E18" s="37">
        <v>9.1927394530479614E-2</v>
      </c>
      <c r="F18" s="49">
        <v>3</v>
      </c>
      <c r="G18" s="38">
        <v>-6.0389999999999997</v>
      </c>
      <c r="H18" s="38">
        <v>0.82882481367301009</v>
      </c>
      <c r="I18" s="38">
        <v>-7.4856265186779333E-2</v>
      </c>
      <c r="J18" s="38">
        <v>1.0273676112881241E-2</v>
      </c>
      <c r="K18" s="39">
        <v>-3.0195E-2</v>
      </c>
      <c r="L18" s="35" t="s">
        <v>414</v>
      </c>
      <c r="M18" s="36">
        <v>-0.46064100000000002</v>
      </c>
      <c r="N18" s="36">
        <v>0.62555023948229871</v>
      </c>
      <c r="O18" s="36">
        <v>0.737155</v>
      </c>
      <c r="P18" s="37">
        <v>0.1213289166150005</v>
      </c>
      <c r="Q18" s="49">
        <v>3</v>
      </c>
      <c r="R18" s="38">
        <v>-1.381923</v>
      </c>
      <c r="S18" s="38">
        <v>1.8766507184468961</v>
      </c>
      <c r="T18" s="38">
        <v>-2.211902458949877E-2</v>
      </c>
      <c r="U18" s="38">
        <v>3.0037623939414445E-2</v>
      </c>
      <c r="V18" s="39">
        <v>-6.909615E-3</v>
      </c>
      <c r="W18" s="35" t="s">
        <v>414</v>
      </c>
      <c r="X18" s="36">
        <v>-2.4948100000000002</v>
      </c>
      <c r="Y18" s="36">
        <v>0.85704278445679338</v>
      </c>
      <c r="Z18" s="36">
        <v>0.107007</v>
      </c>
      <c r="AA18" s="37">
        <v>8.8304045056817951E-2</v>
      </c>
      <c r="AB18" s="49">
        <v>3</v>
      </c>
      <c r="AC18" s="38">
        <v>-7.4844300000000006</v>
      </c>
      <c r="AD18" s="38">
        <v>2.5711283533703799</v>
      </c>
      <c r="AE18" s="38">
        <v>-0.13323915980837739</v>
      </c>
      <c r="AF18" s="38">
        <v>4.5771686228953466E-2</v>
      </c>
      <c r="AG18" s="39">
        <v>-3.7422150000000001E-2</v>
      </c>
      <c r="AH18" s="35" t="s">
        <v>414</v>
      </c>
      <c r="AI18" s="36">
        <v>-3.6801400000000002</v>
      </c>
      <c r="AJ18" s="36">
        <v>0.35464631273665564</v>
      </c>
      <c r="AK18" s="40">
        <v>3.2826000000000001E-6</v>
      </c>
      <c r="AL18" s="37">
        <v>0.14225161379154957</v>
      </c>
      <c r="AM18" s="49">
        <v>3</v>
      </c>
      <c r="AN18" s="38">
        <v>-11.040420000000001</v>
      </c>
      <c r="AO18" s="38">
        <v>1.0639389382099669</v>
      </c>
      <c r="AP18" s="38">
        <v>-0.16773640133418294</v>
      </c>
      <c r="AQ18" s="38">
        <v>1.6164356857316247E-2</v>
      </c>
      <c r="AR18" s="39">
        <v>-5.5202100000000004E-2</v>
      </c>
      <c r="AS18" s="35" t="s">
        <v>414</v>
      </c>
      <c r="AT18" s="36">
        <v>-1.68032</v>
      </c>
      <c r="AU18" s="36">
        <v>0.30614053678453812</v>
      </c>
      <c r="AV18" s="40">
        <v>4.9961699999999997E-16</v>
      </c>
      <c r="AW18" s="37">
        <v>5.2370835329473953E-2</v>
      </c>
      <c r="AX18" s="49">
        <v>3</v>
      </c>
      <c r="AY18" s="38">
        <v>-5.0409600000000001</v>
      </c>
      <c r="AZ18" s="38">
        <v>0.91842161035361436</v>
      </c>
      <c r="BA18" s="38">
        <v>-4.6497774758047762E-2</v>
      </c>
      <c r="BB18" s="38">
        <v>8.4715135948600796E-3</v>
      </c>
      <c r="BC18" s="39">
        <v>-2.5204799999999999E-2</v>
      </c>
      <c r="BD18" s="35" t="s">
        <v>414</v>
      </c>
      <c r="BE18" s="36">
        <v>-2.2571099999999999</v>
      </c>
      <c r="BF18" s="36">
        <v>0.15225921576710297</v>
      </c>
      <c r="BG18" s="40">
        <v>4.4044200000000003E-6</v>
      </c>
      <c r="BH18" s="37">
        <v>3.1080819088914281E-2</v>
      </c>
      <c r="BI18" s="49">
        <v>3</v>
      </c>
      <c r="BJ18" s="38">
        <v>-6.7713299999999998</v>
      </c>
      <c r="BK18" s="38">
        <v>0.45677764730130888</v>
      </c>
      <c r="BL18" s="38">
        <v>-0.13136180595735844</v>
      </c>
      <c r="BM18" s="38">
        <v>8.8613517094061657E-3</v>
      </c>
      <c r="BN18" s="39">
        <v>-3.3856650000000002E-2</v>
      </c>
      <c r="BO18" s="35" t="s">
        <v>414</v>
      </c>
      <c r="BP18" s="36">
        <v>-2.5530499999999998</v>
      </c>
      <c r="BQ18" s="36">
        <v>8.1249892267124646E-2</v>
      </c>
      <c r="BR18" s="40">
        <v>5.5128199999999999E-18</v>
      </c>
      <c r="BS18" s="37">
        <v>3.9030088992590799E-2</v>
      </c>
      <c r="BT18" s="49">
        <v>3</v>
      </c>
      <c r="BU18" s="38">
        <v>-7.6591499999999995</v>
      </c>
      <c r="BV18" s="38">
        <v>0.24374967680137394</v>
      </c>
      <c r="BW18" s="38">
        <v>-0.1085563828740813</v>
      </c>
      <c r="BX18" s="38">
        <v>3.4547675969635698E-3</v>
      </c>
      <c r="BY18" s="39">
        <v>-3.8295749999999996E-2</v>
      </c>
    </row>
    <row r="19" spans="1:77" ht="15.75" thickBot="1" x14ac:dyDescent="0.3">
      <c r="A19" s="50" t="s">
        <v>413</v>
      </c>
      <c r="B19" s="51">
        <v>1.4606699999999999</v>
      </c>
      <c r="C19" s="51">
        <v>0.223488327903794</v>
      </c>
      <c r="D19" s="51">
        <v>0</v>
      </c>
      <c r="E19" s="52" t="e">
        <v>#NUM!</v>
      </c>
      <c r="F19" s="50">
        <v>6</v>
      </c>
      <c r="G19" s="53">
        <v>8.7640199999999986</v>
      </c>
      <c r="H19" s="53">
        <v>1.3409299674227639</v>
      </c>
      <c r="I19" s="53">
        <v>0.10863417870876597</v>
      </c>
      <c r="J19" s="53">
        <v>1.6621462036479184E-2</v>
      </c>
      <c r="K19" s="54">
        <v>4.3820099999999994E-2</v>
      </c>
      <c r="L19" s="50" t="s">
        <v>413</v>
      </c>
      <c r="M19" s="51">
        <v>2.3227099999999998</v>
      </c>
      <c r="N19" s="51">
        <v>0.29971171828557497</v>
      </c>
      <c r="O19" s="51">
        <v>0</v>
      </c>
      <c r="P19" s="52" t="e">
        <v>#NUM!</v>
      </c>
      <c r="Q19" s="50">
        <v>6</v>
      </c>
      <c r="R19" s="53">
        <v>13.936259999999999</v>
      </c>
      <c r="S19" s="53">
        <v>1.7982703097134498</v>
      </c>
      <c r="T19" s="53">
        <v>0.22306342511532704</v>
      </c>
      <c r="U19" s="53">
        <v>2.8783069099448638E-2</v>
      </c>
      <c r="V19" s="54">
        <v>6.9681300000000002E-2</v>
      </c>
      <c r="W19" s="50" t="s">
        <v>413</v>
      </c>
      <c r="X19" s="51">
        <v>1.1291100000000001</v>
      </c>
      <c r="Y19" s="51">
        <v>0.32919345910905251</v>
      </c>
      <c r="Z19" s="51">
        <v>0</v>
      </c>
      <c r="AA19" s="52" t="e">
        <v>#NUM!</v>
      </c>
      <c r="AB19" s="50">
        <v>6</v>
      </c>
      <c r="AC19" s="53">
        <v>6.7746600000000008</v>
      </c>
      <c r="AD19" s="53">
        <v>1.9751607546543151</v>
      </c>
      <c r="AE19" s="53">
        <v>0.12060370748172164</v>
      </c>
      <c r="AF19" s="53">
        <v>3.5162164578547934E-2</v>
      </c>
      <c r="AG19" s="54">
        <v>3.3873300000000002E-2</v>
      </c>
      <c r="AH19" s="50" t="s">
        <v>413</v>
      </c>
      <c r="AI19" s="51">
        <v>0.88705900000000004</v>
      </c>
      <c r="AJ19" s="51">
        <v>9.9765539866942352E-2</v>
      </c>
      <c r="AK19" s="51">
        <v>0</v>
      </c>
      <c r="AL19" s="52" t="e">
        <v>#NUM!</v>
      </c>
      <c r="AM19" s="50">
        <v>6</v>
      </c>
      <c r="AN19" s="53">
        <v>5.3223540000000007</v>
      </c>
      <c r="AO19" s="53">
        <v>0.59859323920165408</v>
      </c>
      <c r="AP19" s="53">
        <v>8.0862186998917979E-2</v>
      </c>
      <c r="AQ19" s="53">
        <v>9.0943891452188608E-3</v>
      </c>
      <c r="AR19" s="54">
        <v>2.6611770000000003E-2</v>
      </c>
      <c r="AS19" s="50" t="s">
        <v>413</v>
      </c>
      <c r="AT19" s="51">
        <v>0.99479099999999998</v>
      </c>
      <c r="AU19" s="51">
        <v>0.14723947195149698</v>
      </c>
      <c r="AV19" s="51">
        <v>0</v>
      </c>
      <c r="AW19" s="52" t="e">
        <v>#NUM!</v>
      </c>
      <c r="AX19" s="50">
        <v>6</v>
      </c>
      <c r="AY19" s="53">
        <v>5.9687459999999994</v>
      </c>
      <c r="AZ19" s="53">
        <v>0.8834368317089818</v>
      </c>
      <c r="BA19" s="53">
        <v>5.5055665408175927E-2</v>
      </c>
      <c r="BB19" s="53">
        <v>8.1488142762028634E-3</v>
      </c>
      <c r="BC19" s="54">
        <v>2.9843729999999999E-2</v>
      </c>
      <c r="BD19" s="50" t="s">
        <v>413</v>
      </c>
      <c r="BE19" s="51">
        <v>0.38595200000000002</v>
      </c>
      <c r="BF19" s="51">
        <v>8.5794966379990428E-2</v>
      </c>
      <c r="BG19" s="51">
        <v>0</v>
      </c>
      <c r="BH19" s="52" t="e">
        <v>#NUM!</v>
      </c>
      <c r="BI19" s="50">
        <v>6</v>
      </c>
      <c r="BJ19" s="53">
        <v>2.315712</v>
      </c>
      <c r="BK19" s="53">
        <v>0.51476979827994263</v>
      </c>
      <c r="BL19" s="53">
        <v>4.4924130177841942E-2</v>
      </c>
      <c r="BM19" s="53">
        <v>9.9863823435511756E-3</v>
      </c>
      <c r="BN19" s="54">
        <v>1.157856E-2</v>
      </c>
      <c r="BO19" s="50" t="s">
        <v>413</v>
      </c>
      <c r="BP19" s="51">
        <v>0.99877499999999997</v>
      </c>
      <c r="BQ19" s="51">
        <v>3.4087627214818388E-2</v>
      </c>
      <c r="BR19" s="51">
        <v>0</v>
      </c>
      <c r="BS19" s="52" t="e">
        <v>#NUM!</v>
      </c>
      <c r="BT19" s="50">
        <v>6</v>
      </c>
      <c r="BU19" s="53">
        <v>5.9926499999999994</v>
      </c>
      <c r="BV19" s="53">
        <v>0.20452576328891031</v>
      </c>
      <c r="BW19" s="53">
        <v>8.4936371246203998E-2</v>
      </c>
      <c r="BX19" s="53">
        <v>2.8988304272934556E-3</v>
      </c>
      <c r="BY19" s="55">
        <v>2.9963249999999997E-2</v>
      </c>
    </row>
    <row r="20" spans="1:77" ht="15.75" thickBot="1" x14ac:dyDescent="0.3">
      <c r="A20" s="56" t="s">
        <v>412</v>
      </c>
      <c r="B20" s="40">
        <v>9.7827700000000005E-5</v>
      </c>
      <c r="C20" s="36">
        <v>0.19132038526541023</v>
      </c>
      <c r="D20" s="36">
        <v>0</v>
      </c>
      <c r="E20" s="37" t="e">
        <v>#NUM!</v>
      </c>
      <c r="F20" s="49">
        <v>6</v>
      </c>
      <c r="G20" s="38">
        <v>5.8696620000000003E-4</v>
      </c>
      <c r="H20" s="38">
        <v>1.1479223115924615</v>
      </c>
      <c r="I20" s="38">
        <v>7.2757240475039178E-6</v>
      </c>
      <c r="J20" s="38">
        <v>1.4229040730317277E-2</v>
      </c>
      <c r="K20" s="39">
        <v>2.9348310000000001E-6</v>
      </c>
      <c r="L20" s="56" t="s">
        <v>412</v>
      </c>
      <c r="M20" s="40">
        <v>-1E-4</v>
      </c>
      <c r="N20" s="36">
        <v>0.67319628904191764</v>
      </c>
      <c r="O20" s="36">
        <v>0</v>
      </c>
      <c r="P20" s="37" t="e">
        <v>#NUM!</v>
      </c>
      <c r="Q20" s="49">
        <v>6</v>
      </c>
      <c r="R20" s="38">
        <v>-6.0000000000000006E-4</v>
      </c>
      <c r="S20" s="38">
        <v>4.0391777342515063</v>
      </c>
      <c r="T20" s="38">
        <v>-9.6035848261439038E-6</v>
      </c>
      <c r="U20" s="38">
        <v>6.4650976664593462E-2</v>
      </c>
      <c r="V20" s="39">
        <v>-3.0000000000000001E-6</v>
      </c>
      <c r="W20" s="56" t="s">
        <v>412</v>
      </c>
      <c r="X20" s="36">
        <v>1.6011599999999999</v>
      </c>
      <c r="Y20" s="36">
        <v>0.42199179678449916</v>
      </c>
      <c r="Z20" s="36">
        <v>0</v>
      </c>
      <c r="AA20" s="37" t="e">
        <v>#NUM!</v>
      </c>
      <c r="AB20" s="49">
        <v>6</v>
      </c>
      <c r="AC20" s="38">
        <v>9.6069599999999991</v>
      </c>
      <c r="AD20" s="38">
        <v>2.5319507807069952</v>
      </c>
      <c r="AE20" s="38">
        <v>0.17102481801722896</v>
      </c>
      <c r="AF20" s="38">
        <v>4.507424008208577E-2</v>
      </c>
      <c r="AG20" s="39">
        <v>4.8034799999999996E-2</v>
      </c>
      <c r="AH20" s="56" t="s">
        <v>412</v>
      </c>
      <c r="AI20" s="40">
        <v>1.4819E-9</v>
      </c>
      <c r="AJ20" s="36">
        <v>9.9248257672350751E-2</v>
      </c>
      <c r="AK20" s="36">
        <v>0</v>
      </c>
      <c r="AL20" s="37" t="e">
        <v>#NUM!</v>
      </c>
      <c r="AM20" s="49">
        <v>6</v>
      </c>
      <c r="AN20" s="38">
        <v>8.8914000000000001E-9</v>
      </c>
      <c r="AO20" s="38">
        <v>0.59548954603410453</v>
      </c>
      <c r="AP20" s="38">
        <v>1.3508647667595564E-10</v>
      </c>
      <c r="AQ20" s="38">
        <v>9.0472349316318545E-3</v>
      </c>
      <c r="AR20" s="39">
        <v>4.4457000000000001E-11</v>
      </c>
      <c r="AS20" s="56" t="s">
        <v>412</v>
      </c>
      <c r="AT20" s="36">
        <v>1.8814600000000001E-4</v>
      </c>
      <c r="AU20" s="36">
        <v>9.7257286783088467E-2</v>
      </c>
      <c r="AV20" s="36">
        <v>0</v>
      </c>
      <c r="AW20" s="37" t="e">
        <v>#NUM!</v>
      </c>
      <c r="AX20" s="49">
        <v>6</v>
      </c>
      <c r="AY20" s="38">
        <v>1.128876E-3</v>
      </c>
      <c r="AZ20" s="38">
        <v>0.58354372069853078</v>
      </c>
      <c r="BA20" s="38">
        <v>1.0412743203232307E-5</v>
      </c>
      <c r="BB20" s="38">
        <v>5.3826026166669478E-3</v>
      </c>
      <c r="BC20" s="39">
        <v>5.64438E-6</v>
      </c>
      <c r="BD20" s="56" t="s">
        <v>412</v>
      </c>
      <c r="BE20" s="36">
        <v>2.73181E-4</v>
      </c>
      <c r="BF20" s="36">
        <v>3.6268659569483871E-2</v>
      </c>
      <c r="BG20" s="36">
        <v>0</v>
      </c>
      <c r="BH20" s="37" t="e">
        <v>#NUM!</v>
      </c>
      <c r="BI20" s="49">
        <v>6</v>
      </c>
      <c r="BJ20" s="38">
        <v>1.6390860000000001E-3</v>
      </c>
      <c r="BK20" s="38">
        <v>0.21761195741690323</v>
      </c>
      <c r="BL20" s="38">
        <v>3.1797785232653389E-5</v>
      </c>
      <c r="BM20" s="38">
        <v>4.2216078265569969E-3</v>
      </c>
      <c r="BN20" s="39">
        <v>8.1954299999999999E-6</v>
      </c>
      <c r="BO20" s="56" t="s">
        <v>412</v>
      </c>
      <c r="BP20" s="40">
        <v>1.5126100000000001E-8</v>
      </c>
      <c r="BQ20" s="36">
        <v>2.6924145965486694E-4</v>
      </c>
      <c r="BR20" s="36">
        <v>0</v>
      </c>
      <c r="BS20" s="37" t="e">
        <v>#NUM!</v>
      </c>
      <c r="BT20" s="49">
        <v>6</v>
      </c>
      <c r="BU20" s="38">
        <v>9.0756600000000002E-8</v>
      </c>
      <c r="BV20" s="38">
        <v>1.6154487579292016E-3</v>
      </c>
      <c r="BW20" s="38">
        <v>1.2863318015641224E-9</v>
      </c>
      <c r="BX20" s="38">
        <v>2.2896440711987821E-5</v>
      </c>
      <c r="BY20" s="39">
        <v>4.5378299999999998E-10</v>
      </c>
    </row>
    <row r="21" spans="1:77" x14ac:dyDescent="0.25">
      <c r="A21" s="41" t="s">
        <v>410</v>
      </c>
      <c r="B21" s="42">
        <v>-0.194354</v>
      </c>
      <c r="C21" s="43">
        <v>9.064490383576157E-2</v>
      </c>
      <c r="D21" s="42">
        <v>0.58446900000000002</v>
      </c>
      <c r="E21" s="44">
        <v>9.329508600229347E-2</v>
      </c>
      <c r="F21" s="41">
        <v>10</v>
      </c>
      <c r="G21" s="45">
        <v>-1.94354</v>
      </c>
      <c r="H21" s="45">
        <v>0.9064490383576157</v>
      </c>
      <c r="I21" s="45">
        <v>-2.4091098797998527E-2</v>
      </c>
      <c r="J21" s="45">
        <v>1.1235865142175658E-2</v>
      </c>
      <c r="K21" s="46">
        <v>-9.717700000000001E-3</v>
      </c>
      <c r="L21" s="41" t="s">
        <v>410</v>
      </c>
      <c r="M21" s="43">
        <v>-0.115976</v>
      </c>
      <c r="N21" s="43">
        <v>0.24023628879033065</v>
      </c>
      <c r="O21" s="43">
        <v>0.80973899999999999</v>
      </c>
      <c r="P21" s="44">
        <v>0.10348753822017652</v>
      </c>
      <c r="Q21" s="41">
        <v>10</v>
      </c>
      <c r="R21" s="45">
        <v>-1.1597599999999999</v>
      </c>
      <c r="S21" s="45">
        <v>2.4023628879033065</v>
      </c>
      <c r="T21" s="45">
        <v>-1.8563089229947753E-2</v>
      </c>
      <c r="U21" s="45">
        <v>3.8452159628599068E-2</v>
      </c>
      <c r="V21" s="46">
        <v>-5.7987999999999998E-3</v>
      </c>
      <c r="W21" s="41" t="s">
        <v>410</v>
      </c>
      <c r="X21" s="43">
        <v>0.44196099999999999</v>
      </c>
      <c r="Y21" s="43">
        <v>0.14290041853078339</v>
      </c>
      <c r="Z21" s="43">
        <v>0.95</v>
      </c>
      <c r="AA21" s="44">
        <v>0.10301509157672099</v>
      </c>
      <c r="AB21" s="41">
        <v>10</v>
      </c>
      <c r="AC21" s="45">
        <v>4.4196099999999996</v>
      </c>
      <c r="AD21" s="45">
        <v>1.4290041853078339</v>
      </c>
      <c r="AE21" s="45">
        <v>7.8678686697678066E-2</v>
      </c>
      <c r="AF21" s="45">
        <v>2.5439387770754832E-2</v>
      </c>
      <c r="AG21" s="46">
        <v>2.2098049999999998E-2</v>
      </c>
      <c r="AH21" s="41" t="s">
        <v>410</v>
      </c>
      <c r="AI21" s="43">
        <v>-1.45489E-2</v>
      </c>
      <c r="AJ21" s="43">
        <v>3.059634952271546E-2</v>
      </c>
      <c r="AK21" s="43">
        <v>0.49918099999999999</v>
      </c>
      <c r="AL21" s="44">
        <v>4.7543986646556104E-2</v>
      </c>
      <c r="AM21" s="41">
        <v>10</v>
      </c>
      <c r="AN21" s="45">
        <v>-0.14548900000000001</v>
      </c>
      <c r="AO21" s="45">
        <v>0.3059634952271546</v>
      </c>
      <c r="AP21" s="45">
        <v>-2.2104051561180589E-3</v>
      </c>
      <c r="AQ21" s="45">
        <v>4.6484839914633109E-3</v>
      </c>
      <c r="AR21" s="46">
        <v>-7.2744500000000007E-4</v>
      </c>
      <c r="AS21" s="41" t="s">
        <v>410</v>
      </c>
      <c r="AT21" s="43">
        <v>-0.109874</v>
      </c>
      <c r="AU21" s="43">
        <v>1.5419085805975985E-2</v>
      </c>
      <c r="AV21" s="43">
        <v>0.43584800000000001</v>
      </c>
      <c r="AW21" s="44">
        <v>5.76953202521477E-2</v>
      </c>
      <c r="AX21" s="41">
        <v>10</v>
      </c>
      <c r="AY21" s="45">
        <v>-1.09874</v>
      </c>
      <c r="AZ21" s="45">
        <v>0.15419085805975985</v>
      </c>
      <c r="BA21" s="45">
        <v>-1.0134768980046937E-2</v>
      </c>
      <c r="BB21" s="45">
        <v>1.4222552426150629E-3</v>
      </c>
      <c r="BC21" s="46">
        <v>-5.4937000000000007E-3</v>
      </c>
      <c r="BD21" s="41" t="s">
        <v>410</v>
      </c>
      <c r="BE21" s="43">
        <v>-3.8952399999999998E-2</v>
      </c>
      <c r="BF21" s="43">
        <v>1.9010334799902325E-2</v>
      </c>
      <c r="BG21" s="43">
        <v>0.39992</v>
      </c>
      <c r="BH21" s="44">
        <v>8.2333424715385559E-2</v>
      </c>
      <c r="BI21" s="41">
        <v>10</v>
      </c>
      <c r="BJ21" s="45">
        <v>-0.38952399999999998</v>
      </c>
      <c r="BK21" s="45">
        <v>0.19010334799902326</v>
      </c>
      <c r="BL21" s="45">
        <v>-7.5566507766914462E-3</v>
      </c>
      <c r="BM21" s="45">
        <v>3.6879489127973207E-3</v>
      </c>
      <c r="BN21" s="46">
        <v>-1.94762E-3</v>
      </c>
      <c r="BO21" s="41" t="s">
        <v>410</v>
      </c>
      <c r="BP21" s="43">
        <v>-8.0410700000000002E-2</v>
      </c>
      <c r="BQ21" s="43">
        <v>1.4741713780598176E-2</v>
      </c>
      <c r="BR21" s="43">
        <v>0.49875000000000003</v>
      </c>
      <c r="BS21" s="44">
        <v>7.8829544787478667E-2</v>
      </c>
      <c r="BT21" s="41">
        <v>10</v>
      </c>
      <c r="BU21" s="45">
        <v>-0.80410700000000002</v>
      </c>
      <c r="BV21" s="45">
        <v>0.14741713780598176</v>
      </c>
      <c r="BW21" s="45">
        <v>-1.1396949709005426E-2</v>
      </c>
      <c r="BX21" s="45">
        <v>2.0894056460400126E-3</v>
      </c>
      <c r="BY21" s="46">
        <v>-4.0205350000000004E-3</v>
      </c>
    </row>
    <row r="22" spans="1:77" x14ac:dyDescent="0.25">
      <c r="A22" s="57" t="s">
        <v>409</v>
      </c>
      <c r="B22" s="29">
        <v>-0.194354</v>
      </c>
      <c r="C22" s="20">
        <v>9.064490383576157E-2</v>
      </c>
      <c r="D22" s="20">
        <v>0.58446900000000002</v>
      </c>
      <c r="E22" s="21">
        <v>9.4866559200410136E-2</v>
      </c>
      <c r="F22" s="58">
        <v>10</v>
      </c>
      <c r="G22" s="22">
        <v>-1.94354</v>
      </c>
      <c r="H22" s="22">
        <v>0.9064490383576157</v>
      </c>
      <c r="I22" s="22">
        <v>-2.4091098797998527E-2</v>
      </c>
      <c r="J22" s="22">
        <v>1.1235865142175658E-2</v>
      </c>
      <c r="K22" s="23">
        <v>-9.717700000000001E-3</v>
      </c>
      <c r="L22" s="57" t="s">
        <v>409</v>
      </c>
      <c r="M22" s="20">
        <v>-0.115976</v>
      </c>
      <c r="N22" s="20">
        <v>0.24023628879033065</v>
      </c>
      <c r="O22" s="20">
        <v>0.80973899999999999</v>
      </c>
      <c r="P22" s="21">
        <v>0.10348806838838767</v>
      </c>
      <c r="Q22" s="58">
        <v>10</v>
      </c>
      <c r="R22" s="22">
        <v>-1.1597599999999999</v>
      </c>
      <c r="S22" s="22">
        <v>2.4023628879033065</v>
      </c>
      <c r="T22" s="22">
        <v>-1.8563089229947753E-2</v>
      </c>
      <c r="U22" s="22">
        <v>3.8452159628599068E-2</v>
      </c>
      <c r="V22" s="23">
        <v>-5.7987999999999998E-3</v>
      </c>
      <c r="W22" s="57" t="s">
        <v>409</v>
      </c>
      <c r="X22" s="20">
        <v>0.44196099999999999</v>
      </c>
      <c r="Y22" s="20">
        <v>0.14290041853078339</v>
      </c>
      <c r="Z22" s="20">
        <v>0.95</v>
      </c>
      <c r="AA22" s="21">
        <v>0.10625061258105101</v>
      </c>
      <c r="AB22" s="58">
        <v>10</v>
      </c>
      <c r="AC22" s="22">
        <v>4.4196099999999996</v>
      </c>
      <c r="AD22" s="22">
        <v>1.4290041853078339</v>
      </c>
      <c r="AE22" s="22">
        <v>7.8678686697678066E-2</v>
      </c>
      <c r="AF22" s="22">
        <v>2.5439387770754832E-2</v>
      </c>
      <c r="AG22" s="23">
        <v>2.2098049999999998E-2</v>
      </c>
      <c r="AH22" s="57" t="s">
        <v>409</v>
      </c>
      <c r="AI22" s="20">
        <v>-1.45489E-2</v>
      </c>
      <c r="AJ22" s="20">
        <v>3.059634952271546E-2</v>
      </c>
      <c r="AK22" s="20">
        <v>0.49918200000000001</v>
      </c>
      <c r="AL22" s="21">
        <v>9.7927031252304286E-2</v>
      </c>
      <c r="AM22" s="58">
        <v>10</v>
      </c>
      <c r="AN22" s="22">
        <v>-0.14548900000000001</v>
      </c>
      <c r="AO22" s="22">
        <v>0.3059634952271546</v>
      </c>
      <c r="AP22" s="22">
        <v>-2.2104051561180589E-3</v>
      </c>
      <c r="AQ22" s="22">
        <v>4.6484839914633109E-3</v>
      </c>
      <c r="AR22" s="23">
        <v>-7.2744500000000007E-4</v>
      </c>
      <c r="AS22" s="57" t="s">
        <v>409</v>
      </c>
      <c r="AT22" s="20">
        <v>-0.109874</v>
      </c>
      <c r="AU22" s="20">
        <v>1.5419085805975985E-2</v>
      </c>
      <c r="AV22" s="20">
        <v>0.43584800000000001</v>
      </c>
      <c r="AW22" s="21">
        <v>3.5142426087433593E-2</v>
      </c>
      <c r="AX22" s="58">
        <v>10</v>
      </c>
      <c r="AY22" s="22">
        <v>-1.09874</v>
      </c>
      <c r="AZ22" s="22">
        <v>0.15419085805975985</v>
      </c>
      <c r="BA22" s="22">
        <v>-1.0134768980046937E-2</v>
      </c>
      <c r="BB22" s="22">
        <v>1.4222552426150629E-3</v>
      </c>
      <c r="BC22" s="23">
        <v>-5.4937000000000007E-3</v>
      </c>
      <c r="BD22" s="57" t="s">
        <v>409</v>
      </c>
      <c r="BE22" s="20">
        <v>-3.8952399999999998E-2</v>
      </c>
      <c r="BF22" s="20">
        <v>1.9010334799902325E-2</v>
      </c>
      <c r="BG22" s="20">
        <v>0.39990599999999998</v>
      </c>
      <c r="BH22" s="21">
        <v>1.6667911267276743E-2</v>
      </c>
      <c r="BI22" s="58">
        <v>10</v>
      </c>
      <c r="BJ22" s="22">
        <v>-0.38952399999999998</v>
      </c>
      <c r="BK22" s="22">
        <v>0.19010334799902326</v>
      </c>
      <c r="BL22" s="22">
        <v>-7.5566507766914462E-3</v>
      </c>
      <c r="BM22" s="22">
        <v>3.6879489127973207E-3</v>
      </c>
      <c r="BN22" s="23">
        <v>-1.94762E-3</v>
      </c>
      <c r="BO22" s="57" t="s">
        <v>409</v>
      </c>
      <c r="BP22" s="20">
        <v>-8.0410700000000002E-2</v>
      </c>
      <c r="BQ22" s="20">
        <v>1.4741713780598176E-2</v>
      </c>
      <c r="BR22" s="20">
        <v>0.49875000000000003</v>
      </c>
      <c r="BS22" s="21">
        <v>2.703844560044074E-2</v>
      </c>
      <c r="BT22" s="58">
        <v>10</v>
      </c>
      <c r="BU22" s="22">
        <v>-0.80410700000000002</v>
      </c>
      <c r="BV22" s="22">
        <v>0.14741713780598176</v>
      </c>
      <c r="BW22" s="22">
        <v>-1.1396949709005426E-2</v>
      </c>
      <c r="BX22" s="22">
        <v>2.0894056460400126E-3</v>
      </c>
      <c r="BY22" s="23">
        <v>-4.0205350000000004E-3</v>
      </c>
    </row>
    <row r="23" spans="1:77" ht="15.75" thickBot="1" x14ac:dyDescent="0.3">
      <c r="A23" s="59" t="s">
        <v>407</v>
      </c>
      <c r="B23" s="60">
        <v>-0.734796</v>
      </c>
      <c r="C23" s="60">
        <v>0.1066180969013296</v>
      </c>
      <c r="D23" s="60">
        <v>0.95</v>
      </c>
      <c r="E23" s="61">
        <v>5.5635942506184091E-6</v>
      </c>
      <c r="F23" s="59">
        <v>9</v>
      </c>
      <c r="G23" s="62">
        <v>-6.6131640000000003</v>
      </c>
      <c r="H23" s="62">
        <v>0.95956287211196645</v>
      </c>
      <c r="I23" s="62">
        <v>-8.1973299901914626E-2</v>
      </c>
      <c r="J23" s="62">
        <v>1.1894236267296073E-2</v>
      </c>
      <c r="K23" s="63">
        <v>-3.3065820000000003E-2</v>
      </c>
      <c r="L23" s="59" t="s">
        <v>407</v>
      </c>
      <c r="M23" s="60">
        <v>-0.458727</v>
      </c>
      <c r="N23" s="60">
        <v>0.24149334157697971</v>
      </c>
      <c r="O23" s="64">
        <v>3.6380000000000003E-13</v>
      </c>
      <c r="P23" s="61">
        <v>0.10752716147248464</v>
      </c>
      <c r="Q23" s="59">
        <v>9</v>
      </c>
      <c r="R23" s="62">
        <v>-4.1285429999999996</v>
      </c>
      <c r="S23" s="62">
        <v>2.1734400741928175</v>
      </c>
      <c r="T23" s="62">
        <v>-6.6081354848137708E-2</v>
      </c>
      <c r="U23" s="62">
        <v>3.4788026861752037E-2</v>
      </c>
      <c r="V23" s="63">
        <v>-2.0642714999999999E-2</v>
      </c>
      <c r="W23" s="59" t="s">
        <v>407</v>
      </c>
      <c r="X23" s="60">
        <v>0.23488400000000001</v>
      </c>
      <c r="Y23" s="60">
        <v>0.14544789574342623</v>
      </c>
      <c r="Z23" s="60">
        <v>0.66466499999999995</v>
      </c>
      <c r="AA23" s="61">
        <v>0.13251566399604853</v>
      </c>
      <c r="AB23" s="59">
        <v>9</v>
      </c>
      <c r="AC23" s="62">
        <v>2.1139559999999999</v>
      </c>
      <c r="AD23" s="62">
        <v>1.3090310616908361</v>
      </c>
      <c r="AE23" s="62">
        <v>3.763302232927266E-2</v>
      </c>
      <c r="AF23" s="62">
        <v>2.3303604793251484E-2</v>
      </c>
      <c r="AG23" s="63">
        <v>1.0569779999999999E-2</v>
      </c>
      <c r="AH23" s="59" t="s">
        <v>407</v>
      </c>
      <c r="AI23" s="60">
        <v>-0.47949599999999998</v>
      </c>
      <c r="AJ23" s="60">
        <v>2.83437169731518E-2</v>
      </c>
      <c r="AK23" s="60">
        <v>0.95</v>
      </c>
      <c r="AL23" s="61">
        <v>1.4750402645052314E-6</v>
      </c>
      <c r="AM23" s="59">
        <v>9</v>
      </c>
      <c r="AN23" s="62">
        <v>-4.3154639999999995</v>
      </c>
      <c r="AO23" s="62">
        <v>0.2550934527583662</v>
      </c>
      <c r="AP23" s="62">
        <v>-6.5564571044146716E-2</v>
      </c>
      <c r="AQ23" s="62">
        <v>3.875618660304567E-3</v>
      </c>
      <c r="AR23" s="63">
        <v>-2.1577319999999997E-2</v>
      </c>
      <c r="AS23" s="59" t="s">
        <v>407</v>
      </c>
      <c r="AT23" s="60">
        <v>-0.51743499999999998</v>
      </c>
      <c r="AU23" s="60">
        <v>2.7735827712108405E-2</v>
      </c>
      <c r="AV23" s="64">
        <v>7.9396199999999999E-9</v>
      </c>
      <c r="AW23" s="61">
        <v>2.998127340956727E-8</v>
      </c>
      <c r="AX23" s="59">
        <v>9</v>
      </c>
      <c r="AY23" s="62">
        <v>-4.6569149999999997</v>
      </c>
      <c r="AZ23" s="62">
        <v>0.24962244940897566</v>
      </c>
      <c r="BA23" s="62">
        <v>-4.2955346746923993E-2</v>
      </c>
      <c r="BB23" s="62">
        <v>2.3025154786331815E-3</v>
      </c>
      <c r="BC23" s="63">
        <v>-2.3284574999999998E-2</v>
      </c>
      <c r="BD23" s="59" t="s">
        <v>407</v>
      </c>
      <c r="BE23" s="60">
        <v>-0.16075999999999999</v>
      </c>
      <c r="BF23" s="60">
        <v>3.6481045692095503E-2</v>
      </c>
      <c r="BG23" s="64">
        <v>4.3552500000000001E-21</v>
      </c>
      <c r="BH23" s="61">
        <v>0.15308788886866634</v>
      </c>
      <c r="BI23" s="59">
        <v>9</v>
      </c>
      <c r="BJ23" s="62">
        <v>-1.4468399999999999</v>
      </c>
      <c r="BK23" s="62">
        <v>0.3283294112288595</v>
      </c>
      <c r="BL23" s="62">
        <v>-2.8068269502644901E-2</v>
      </c>
      <c r="BM23" s="62">
        <v>6.3694937933816828E-3</v>
      </c>
      <c r="BN23" s="63">
        <v>-7.2341999999999997E-3</v>
      </c>
      <c r="BO23" s="59" t="s">
        <v>407</v>
      </c>
      <c r="BP23" s="60">
        <v>-0.45406400000000002</v>
      </c>
      <c r="BQ23" s="60">
        <v>3.338075335079612E-2</v>
      </c>
      <c r="BR23" s="64">
        <v>0.95</v>
      </c>
      <c r="BS23" s="61">
        <v>7.0418329302689903E-2</v>
      </c>
      <c r="BT23" s="59">
        <v>9</v>
      </c>
      <c r="BU23" s="62">
        <v>-4.086576</v>
      </c>
      <c r="BV23" s="62">
        <v>0.30042678015716506</v>
      </c>
      <c r="BW23" s="62">
        <v>-5.7920775660488658E-2</v>
      </c>
      <c r="BX23" s="62">
        <v>4.2580762320059886E-3</v>
      </c>
      <c r="BY23" s="34">
        <v>-2.043288E-2</v>
      </c>
    </row>
    <row r="24" spans="1:77" ht="15.75" thickBot="1" x14ac:dyDescent="0.3">
      <c r="A24" s="35" t="s">
        <v>406</v>
      </c>
      <c r="B24" s="36">
        <v>6.8489399999999998</v>
      </c>
      <c r="C24" s="36">
        <v>0.33052652264697735</v>
      </c>
      <c r="D24" s="36">
        <v>0</v>
      </c>
      <c r="E24" s="37" t="e">
        <v>#NUM!</v>
      </c>
      <c r="F24" s="49">
        <v>3</v>
      </c>
      <c r="G24" s="38">
        <v>20.54682</v>
      </c>
      <c r="H24" s="38">
        <v>0.99157956794093205</v>
      </c>
      <c r="I24" s="38">
        <v>0.25468756526991576</v>
      </c>
      <c r="J24" s="38">
        <v>1.2291098375820248E-2</v>
      </c>
      <c r="K24" s="39">
        <v>0.10273409999999999</v>
      </c>
      <c r="L24" s="35" t="s">
        <v>406</v>
      </c>
      <c r="M24" s="36">
        <v>5.75406</v>
      </c>
      <c r="N24" s="36">
        <v>0.88533661439188094</v>
      </c>
      <c r="O24" s="36">
        <v>0</v>
      </c>
      <c r="P24" s="37" t="e">
        <v>#NUM!</v>
      </c>
      <c r="Q24" s="49">
        <v>3</v>
      </c>
      <c r="R24" s="38">
        <v>17.262180000000001</v>
      </c>
      <c r="S24" s="38">
        <v>2.6560098431756427</v>
      </c>
      <c r="T24" s="38">
        <v>0.27629801652360797</v>
      </c>
      <c r="U24" s="38">
        <v>4.2512026380017415E-2</v>
      </c>
      <c r="V24" s="39">
        <v>8.631090000000001E-2</v>
      </c>
      <c r="W24" s="35" t="s">
        <v>406</v>
      </c>
      <c r="X24" s="36">
        <v>6.28254</v>
      </c>
      <c r="Y24" s="36">
        <v>0.81723728183711852</v>
      </c>
      <c r="Z24" s="36">
        <v>0</v>
      </c>
      <c r="AA24" s="37" t="e">
        <v>#NUM!</v>
      </c>
      <c r="AB24" s="49">
        <v>3</v>
      </c>
      <c r="AC24" s="38">
        <v>18.847619999999999</v>
      </c>
      <c r="AD24" s="38">
        <v>2.4517118455113556</v>
      </c>
      <c r="AE24" s="38">
        <v>0.33552869800206153</v>
      </c>
      <c r="AF24" s="38">
        <v>4.3645812224602183E-2</v>
      </c>
      <c r="AG24" s="39">
        <v>9.4238099999999991E-2</v>
      </c>
      <c r="AH24" s="35" t="s">
        <v>406</v>
      </c>
      <c r="AI24" s="36">
        <v>7.6740500000000003</v>
      </c>
      <c r="AJ24" s="36">
        <v>0.27080211128693599</v>
      </c>
      <c r="AK24" s="36">
        <v>0</v>
      </c>
      <c r="AL24" s="37" t="e">
        <v>#NUM!</v>
      </c>
      <c r="AM24" s="49">
        <v>3</v>
      </c>
      <c r="AN24" s="38">
        <v>23.02215</v>
      </c>
      <c r="AO24" s="38">
        <v>0.81240633386080796</v>
      </c>
      <c r="AP24" s="38">
        <v>0.34977406583950243</v>
      </c>
      <c r="AQ24" s="38">
        <v>1.2342837941211358E-2</v>
      </c>
      <c r="AR24" s="39">
        <v>0.11511075</v>
      </c>
      <c r="AS24" s="35" t="s">
        <v>406</v>
      </c>
      <c r="AT24" s="36">
        <v>11.428699999999999</v>
      </c>
      <c r="AU24" s="36">
        <v>0.33072086597813699</v>
      </c>
      <c r="AV24" s="36">
        <v>0</v>
      </c>
      <c r="AW24" s="37" t="e">
        <v>#NUM!</v>
      </c>
      <c r="AX24" s="49">
        <v>3</v>
      </c>
      <c r="AY24" s="38">
        <v>34.286099999999998</v>
      </c>
      <c r="AZ24" s="38">
        <v>0.99216259793441097</v>
      </c>
      <c r="BA24" s="38">
        <v>0.31625471242221748</v>
      </c>
      <c r="BB24" s="38">
        <v>9.1516998750463697E-3</v>
      </c>
      <c r="BC24" s="39">
        <v>0.17143049999999999</v>
      </c>
      <c r="BD24" s="35" t="s">
        <v>406</v>
      </c>
      <c r="BE24" s="36">
        <v>6.0789999999999997</v>
      </c>
      <c r="BF24" s="36">
        <v>0.17786360211049362</v>
      </c>
      <c r="BG24" s="36">
        <v>0</v>
      </c>
      <c r="BH24" s="37" t="e">
        <v>#NUM!</v>
      </c>
      <c r="BI24" s="49">
        <v>3</v>
      </c>
      <c r="BJ24" s="38">
        <v>18.236999999999998</v>
      </c>
      <c r="BK24" s="38">
        <v>0.53359080633148093</v>
      </c>
      <c r="BL24" s="38">
        <v>0.35379242412411532</v>
      </c>
      <c r="BM24" s="38">
        <v>1.0351504351722104E-2</v>
      </c>
      <c r="BN24" s="39">
        <v>9.1184999999999988E-2</v>
      </c>
      <c r="BO24" s="35" t="s">
        <v>406</v>
      </c>
      <c r="BP24" s="36">
        <v>7.1197800000000004</v>
      </c>
      <c r="BQ24" s="36">
        <v>0.19212686286451244</v>
      </c>
      <c r="BR24" s="36">
        <v>0</v>
      </c>
      <c r="BS24" s="37" t="e">
        <v>#NUM!</v>
      </c>
      <c r="BT24" s="49">
        <v>3</v>
      </c>
      <c r="BU24" s="38">
        <v>21.359340000000003</v>
      </c>
      <c r="BV24" s="38">
        <v>0.57638058859353736</v>
      </c>
      <c r="BW24" s="38">
        <v>0.30273498899717072</v>
      </c>
      <c r="BX24" s="38">
        <v>8.1692866514624183E-3</v>
      </c>
      <c r="BY24" s="39">
        <v>0.10679670000000002</v>
      </c>
    </row>
    <row r="25" spans="1:77" x14ac:dyDescent="0.25">
      <c r="A25" s="65" t="s">
        <v>405</v>
      </c>
      <c r="B25" s="66">
        <v>1.14734E-15</v>
      </c>
      <c r="C25" s="67">
        <v>2.315422843331775E-6</v>
      </c>
      <c r="D25" s="67">
        <v>0</v>
      </c>
      <c r="E25" s="68" t="e">
        <v>#NUM!</v>
      </c>
      <c r="F25" s="69">
        <v>2</v>
      </c>
      <c r="G25" s="70">
        <v>2.29468E-15</v>
      </c>
      <c r="H25" s="70">
        <v>4.6308456866635501E-6</v>
      </c>
      <c r="I25" s="70">
        <v>2.8443645404669451E-17</v>
      </c>
      <c r="J25" s="70">
        <v>5.7401525543954286E-8</v>
      </c>
      <c r="K25" s="71">
        <v>1.1473400000000001E-17</v>
      </c>
      <c r="L25" s="65" t="s">
        <v>405</v>
      </c>
      <c r="M25" s="66">
        <v>2.55314E-17</v>
      </c>
      <c r="N25" s="67">
        <v>2.3668628234699432E-3</v>
      </c>
      <c r="O25" s="67">
        <v>0</v>
      </c>
      <c r="P25" s="68" t="e">
        <v>#NUM!</v>
      </c>
      <c r="Q25" s="69">
        <v>2</v>
      </c>
      <c r="R25" s="70">
        <v>5.1062799999999999E-17</v>
      </c>
      <c r="S25" s="70">
        <v>4.7337256469398865E-3</v>
      </c>
      <c r="T25" s="70">
        <v>8.1730988543403485E-19</v>
      </c>
      <c r="U25" s="70">
        <v>7.5767892990133548E-5</v>
      </c>
      <c r="V25" s="71">
        <v>2.55314E-19</v>
      </c>
      <c r="W25" s="65" t="s">
        <v>405</v>
      </c>
      <c r="X25" s="66">
        <v>9.9559399999999994E-17</v>
      </c>
      <c r="Y25" s="67">
        <v>1.6002591745972372E-3</v>
      </c>
      <c r="Z25" s="67">
        <v>0</v>
      </c>
      <c r="AA25" s="68" t="e">
        <v>#NUM!</v>
      </c>
      <c r="AB25" s="69">
        <v>2</v>
      </c>
      <c r="AC25" s="70">
        <v>1.9911879999999999E-16</v>
      </c>
      <c r="AD25" s="70">
        <v>3.2005183491944744E-3</v>
      </c>
      <c r="AE25" s="70">
        <v>3.5447484463148603E-18</v>
      </c>
      <c r="AF25" s="70">
        <v>5.6976199362939688E-5</v>
      </c>
      <c r="AG25" s="71">
        <v>9.9559399999999997E-19</v>
      </c>
      <c r="AH25" s="65" t="s">
        <v>405</v>
      </c>
      <c r="AI25" s="66">
        <v>4.7400900000000002E-5</v>
      </c>
      <c r="AJ25" s="67">
        <v>1.2003847846462229E-5</v>
      </c>
      <c r="AK25" s="67">
        <v>0</v>
      </c>
      <c r="AL25" s="68" t="e">
        <v>#NUM!</v>
      </c>
      <c r="AM25" s="69">
        <v>2</v>
      </c>
      <c r="AN25" s="70">
        <v>9.4801800000000004E-5</v>
      </c>
      <c r="AO25" s="70">
        <v>2.4007695692924457E-5</v>
      </c>
      <c r="AP25" s="70">
        <v>1.4403177389993265E-6</v>
      </c>
      <c r="AQ25" s="70">
        <v>3.6474739908964618E-7</v>
      </c>
      <c r="AR25" s="71">
        <v>4.7400900000000002E-7</v>
      </c>
      <c r="AS25" s="65" t="s">
        <v>405</v>
      </c>
      <c r="AT25" s="67">
        <v>3.4401000000000001E-4</v>
      </c>
      <c r="AU25" s="67">
        <v>3.1057187041508928E-4</v>
      </c>
      <c r="AV25" s="67">
        <v>0</v>
      </c>
      <c r="AW25" s="68" t="e">
        <v>#NUM!</v>
      </c>
      <c r="AX25" s="69">
        <v>2</v>
      </c>
      <c r="AY25" s="70">
        <v>6.8802000000000002E-4</v>
      </c>
      <c r="AZ25" s="70">
        <v>6.2114374083017856E-4</v>
      </c>
      <c r="BA25" s="70">
        <v>6.346290982081196E-6</v>
      </c>
      <c r="BB25" s="70">
        <v>5.7294249019021851E-6</v>
      </c>
      <c r="BC25" s="71">
        <v>3.4400999999999999E-6</v>
      </c>
      <c r="BD25" s="65" t="s">
        <v>405</v>
      </c>
      <c r="BE25" s="67">
        <v>2.75226E-4</v>
      </c>
      <c r="BF25" s="67">
        <v>7.5685751064659838E-5</v>
      </c>
      <c r="BG25" s="67">
        <v>0</v>
      </c>
      <c r="BH25" s="68" t="e">
        <v>#NUM!</v>
      </c>
      <c r="BI25" s="69">
        <v>2</v>
      </c>
      <c r="BJ25" s="70">
        <v>5.5045199999999999E-4</v>
      </c>
      <c r="BK25" s="70">
        <v>1.5137150212931968E-4</v>
      </c>
      <c r="BL25" s="70">
        <v>1.0678606538573644E-5</v>
      </c>
      <c r="BM25" s="70">
        <v>2.9365625202413061E-6</v>
      </c>
      <c r="BN25" s="71">
        <v>2.7522600000000001E-6</v>
      </c>
      <c r="BO25" s="65" t="s">
        <v>405</v>
      </c>
      <c r="BP25" s="66">
        <v>3.6842199999999998E-5</v>
      </c>
      <c r="BQ25" s="67">
        <v>2.0228692555114809E-5</v>
      </c>
      <c r="BR25" s="67">
        <v>0</v>
      </c>
      <c r="BS25" s="68" t="e">
        <v>#NUM!</v>
      </c>
      <c r="BT25" s="69">
        <v>2</v>
      </c>
      <c r="BU25" s="70">
        <v>7.3684399999999995E-5</v>
      </c>
      <c r="BV25" s="70">
        <v>4.0457385110229617E-5</v>
      </c>
      <c r="BW25" s="70">
        <v>1.0443602669025879E-6</v>
      </c>
      <c r="BX25" s="70">
        <v>5.7341968601088144E-7</v>
      </c>
      <c r="BY25" s="71">
        <v>3.6842199999999996E-7</v>
      </c>
    </row>
    <row r="26" spans="1:77" x14ac:dyDescent="0.25">
      <c r="A26" s="24" t="s">
        <v>404</v>
      </c>
      <c r="B26" s="25">
        <v>6.0263600000000004</v>
      </c>
      <c r="C26" s="25">
        <v>0.29644838154025671</v>
      </c>
      <c r="D26" s="25">
        <v>0</v>
      </c>
      <c r="E26" s="26" t="e">
        <v>#NUM!</v>
      </c>
      <c r="F26" s="24">
        <v>6</v>
      </c>
      <c r="G26" s="27">
        <v>36.158160000000002</v>
      </c>
      <c r="H26" s="27">
        <v>1.7786902892415402</v>
      </c>
      <c r="I26" s="27">
        <v>0.44819751840139049</v>
      </c>
      <c r="J26" s="27">
        <v>2.2047708557147536E-2</v>
      </c>
      <c r="K26" s="28">
        <v>0.1807908</v>
      </c>
      <c r="L26" s="24" t="s">
        <v>404</v>
      </c>
      <c r="M26" s="25">
        <v>4.4582499999999996</v>
      </c>
      <c r="N26" s="25">
        <v>0.3563788662522272</v>
      </c>
      <c r="O26" s="25">
        <v>0</v>
      </c>
      <c r="P26" s="26" t="e">
        <v>#NUM!</v>
      </c>
      <c r="Q26" s="24">
        <v>6</v>
      </c>
      <c r="R26" s="27">
        <v>26.749499999999998</v>
      </c>
      <c r="S26" s="27">
        <v>2.1382731975133633</v>
      </c>
      <c r="T26" s="27">
        <v>0.42815182051156053</v>
      </c>
      <c r="U26" s="27">
        <v>3.4225146722982568E-2</v>
      </c>
      <c r="V26" s="28">
        <v>0.13374749999999999</v>
      </c>
      <c r="W26" s="24" t="s">
        <v>404</v>
      </c>
      <c r="X26" s="25">
        <v>5.8318700000000003</v>
      </c>
      <c r="Y26" s="25">
        <v>0.32504124600951967</v>
      </c>
      <c r="Z26" s="25">
        <v>0</v>
      </c>
      <c r="AA26" s="26" t="e">
        <v>#NUM!</v>
      </c>
      <c r="AB26" s="24">
        <v>6</v>
      </c>
      <c r="AC26" s="27">
        <v>34.991219999999998</v>
      </c>
      <c r="AD26" s="27">
        <v>1.950247476057118</v>
      </c>
      <c r="AE26" s="27">
        <v>0.62291994894335179</v>
      </c>
      <c r="AF26" s="27">
        <v>3.4718653942686209E-2</v>
      </c>
      <c r="AG26" s="28">
        <v>0.1749561</v>
      </c>
      <c r="AH26" s="24" t="s">
        <v>404</v>
      </c>
      <c r="AI26" s="25">
        <v>6.8609900000000001</v>
      </c>
      <c r="AJ26" s="25">
        <v>0.14246754130169204</v>
      </c>
      <c r="AK26" s="25">
        <v>0</v>
      </c>
      <c r="AL26" s="26" t="e">
        <v>#NUM!</v>
      </c>
      <c r="AM26" s="24">
        <v>6</v>
      </c>
      <c r="AN26" s="27">
        <v>41.165939999999999</v>
      </c>
      <c r="AO26" s="27">
        <v>0.85480524781015221</v>
      </c>
      <c r="AP26" s="27">
        <v>0.62543151738239078</v>
      </c>
      <c r="AQ26" s="27">
        <v>1.2987001953662033E-2</v>
      </c>
      <c r="AR26" s="28">
        <v>0.2058297</v>
      </c>
      <c r="AS26" s="24" t="s">
        <v>404</v>
      </c>
      <c r="AT26" s="25">
        <v>10.569800000000001</v>
      </c>
      <c r="AU26" s="25">
        <v>0.28879265347749622</v>
      </c>
      <c r="AV26" s="25">
        <v>0</v>
      </c>
      <c r="AW26" s="26" t="e">
        <v>#NUM!</v>
      </c>
      <c r="AX26" s="24">
        <v>6</v>
      </c>
      <c r="AY26" s="27">
        <v>63.418800000000005</v>
      </c>
      <c r="AZ26" s="27">
        <v>1.7327559208649772</v>
      </c>
      <c r="BA26" s="27">
        <v>0.5849745044248873</v>
      </c>
      <c r="BB26" s="27">
        <v>1.598292676772943E-2</v>
      </c>
      <c r="BC26" s="28">
        <v>0.31709400000000004</v>
      </c>
      <c r="BD26" s="24" t="s">
        <v>404</v>
      </c>
      <c r="BE26" s="25">
        <v>4.8325899999999997</v>
      </c>
      <c r="BF26" s="25">
        <v>0.21650350931036855</v>
      </c>
      <c r="BG26" s="25">
        <v>0</v>
      </c>
      <c r="BH26" s="26" t="e">
        <v>#NUM!</v>
      </c>
      <c r="BI26" s="24">
        <v>6</v>
      </c>
      <c r="BJ26" s="27">
        <v>28.995539999999998</v>
      </c>
      <c r="BK26" s="27">
        <v>1.2990210558622113</v>
      </c>
      <c r="BL26" s="27">
        <v>0.56250492873760771</v>
      </c>
      <c r="BM26" s="27">
        <v>2.5200625560221505E-2</v>
      </c>
      <c r="BN26" s="28">
        <v>0.14497769999999999</v>
      </c>
      <c r="BO26" s="24" t="s">
        <v>404</v>
      </c>
      <c r="BP26" s="25">
        <v>5.9734499999999997</v>
      </c>
      <c r="BQ26" s="25">
        <v>0.14649700013112779</v>
      </c>
      <c r="BR26" s="25">
        <v>0</v>
      </c>
      <c r="BS26" s="26" t="e">
        <v>#NUM!</v>
      </c>
      <c r="BT26" s="24">
        <v>6</v>
      </c>
      <c r="BU26" s="27">
        <v>35.840699999999998</v>
      </c>
      <c r="BV26" s="27">
        <v>0.8789820007867668</v>
      </c>
      <c r="BW26" s="27">
        <v>0.5079854489956569</v>
      </c>
      <c r="BX26" s="27">
        <v>1.2458184866053582E-2</v>
      </c>
      <c r="BY26" s="28">
        <v>0.17920349999999999</v>
      </c>
    </row>
    <row r="27" spans="1:77" ht="15.75" thickBot="1" x14ac:dyDescent="0.3">
      <c r="A27" s="47" t="s">
        <v>403</v>
      </c>
      <c r="B27" s="31">
        <v>6.0263600000000004</v>
      </c>
      <c r="C27" s="31">
        <v>0.29644838154025671</v>
      </c>
      <c r="D27" s="31">
        <v>0</v>
      </c>
      <c r="E27" s="32" t="e">
        <v>#NUM!</v>
      </c>
      <c r="F27" s="48">
        <v>6</v>
      </c>
      <c r="G27" s="33">
        <v>36.158160000000002</v>
      </c>
      <c r="H27" s="33">
        <v>1.7786902892415402</v>
      </c>
      <c r="I27" s="33">
        <v>0.44819751840139049</v>
      </c>
      <c r="J27" s="33">
        <v>2.2047708557147536E-2</v>
      </c>
      <c r="K27" s="34">
        <v>0.1807908</v>
      </c>
      <c r="L27" s="47" t="s">
        <v>403</v>
      </c>
      <c r="M27" s="31">
        <v>4.4582499999999996</v>
      </c>
      <c r="N27" s="31">
        <v>0.3563788662522272</v>
      </c>
      <c r="O27" s="31">
        <v>0</v>
      </c>
      <c r="P27" s="32" t="e">
        <v>#NUM!</v>
      </c>
      <c r="Q27" s="48">
        <v>6</v>
      </c>
      <c r="R27" s="33">
        <v>26.749499999999998</v>
      </c>
      <c r="S27" s="33">
        <v>2.1382731975133633</v>
      </c>
      <c r="T27" s="33">
        <v>0.42815182051156053</v>
      </c>
      <c r="U27" s="33">
        <v>3.4225146722982568E-2</v>
      </c>
      <c r="V27" s="34">
        <v>0.13374749999999999</v>
      </c>
      <c r="W27" s="47" t="s">
        <v>403</v>
      </c>
      <c r="X27" s="31">
        <v>5.8318700000000003</v>
      </c>
      <c r="Y27" s="31">
        <v>0.32504124600951967</v>
      </c>
      <c r="Z27" s="31">
        <v>0</v>
      </c>
      <c r="AA27" s="32" t="e">
        <v>#NUM!</v>
      </c>
      <c r="AB27" s="48">
        <v>6</v>
      </c>
      <c r="AC27" s="33">
        <v>34.991219999999998</v>
      </c>
      <c r="AD27" s="33">
        <v>1.950247476057118</v>
      </c>
      <c r="AE27" s="33">
        <v>0.62291994894335179</v>
      </c>
      <c r="AF27" s="33">
        <v>3.4718653942686209E-2</v>
      </c>
      <c r="AG27" s="34">
        <v>0.1749561</v>
      </c>
      <c r="AH27" s="47" t="s">
        <v>403</v>
      </c>
      <c r="AI27" s="31">
        <v>6.8609900000000001</v>
      </c>
      <c r="AJ27" s="31">
        <v>0.14246754130169204</v>
      </c>
      <c r="AK27" s="31">
        <v>0</v>
      </c>
      <c r="AL27" s="32" t="e">
        <v>#NUM!</v>
      </c>
      <c r="AM27" s="48">
        <v>6</v>
      </c>
      <c r="AN27" s="33">
        <v>41.165939999999999</v>
      </c>
      <c r="AO27" s="33">
        <v>0.85480524781015221</v>
      </c>
      <c r="AP27" s="33">
        <v>0.62543151738239078</v>
      </c>
      <c r="AQ27" s="33">
        <v>1.2987001953662033E-2</v>
      </c>
      <c r="AR27" s="34">
        <v>0.2058297</v>
      </c>
      <c r="AS27" s="47" t="s">
        <v>403</v>
      </c>
      <c r="AT27" s="31">
        <v>10.569800000000001</v>
      </c>
      <c r="AU27" s="31">
        <v>0.28879265347749622</v>
      </c>
      <c r="AV27" s="31">
        <v>0</v>
      </c>
      <c r="AW27" s="32" t="e">
        <v>#NUM!</v>
      </c>
      <c r="AX27" s="48">
        <v>6</v>
      </c>
      <c r="AY27" s="33">
        <v>63.418800000000005</v>
      </c>
      <c r="AZ27" s="33">
        <v>1.7327559208649772</v>
      </c>
      <c r="BA27" s="33">
        <v>0.5849745044248873</v>
      </c>
      <c r="BB27" s="33">
        <v>1.598292676772943E-2</v>
      </c>
      <c r="BC27" s="34">
        <v>0.31709400000000004</v>
      </c>
      <c r="BD27" s="47" t="s">
        <v>403</v>
      </c>
      <c r="BE27" s="31">
        <v>4.8325899999999997</v>
      </c>
      <c r="BF27" s="31">
        <v>0.21650350931036855</v>
      </c>
      <c r="BG27" s="31">
        <v>0</v>
      </c>
      <c r="BH27" s="32" t="e">
        <v>#NUM!</v>
      </c>
      <c r="BI27" s="48">
        <v>6</v>
      </c>
      <c r="BJ27" s="33">
        <v>28.995539999999998</v>
      </c>
      <c r="BK27" s="33">
        <v>1.2990210558622113</v>
      </c>
      <c r="BL27" s="33">
        <v>0.56250492873760771</v>
      </c>
      <c r="BM27" s="33">
        <v>2.5200625560221505E-2</v>
      </c>
      <c r="BN27" s="34">
        <v>0.14497769999999999</v>
      </c>
      <c r="BO27" s="47" t="s">
        <v>403</v>
      </c>
      <c r="BP27" s="31">
        <v>5.9734499999999997</v>
      </c>
      <c r="BQ27" s="31">
        <v>0.14649700013112779</v>
      </c>
      <c r="BR27" s="31">
        <v>0</v>
      </c>
      <c r="BS27" s="32" t="e">
        <v>#NUM!</v>
      </c>
      <c r="BT27" s="48">
        <v>6</v>
      </c>
      <c r="BU27" s="33">
        <v>35.840699999999998</v>
      </c>
      <c r="BV27" s="33">
        <v>0.8789820007867668</v>
      </c>
      <c r="BW27" s="33">
        <v>0.5079854489956569</v>
      </c>
      <c r="BX27" s="33">
        <v>1.2458184866053582E-2</v>
      </c>
      <c r="BY27" s="34">
        <v>0.17920349999999999</v>
      </c>
    </row>
    <row r="28" spans="1:77" ht="15.75" thickBot="1" x14ac:dyDescent="0.3">
      <c r="A28" s="35" t="s">
        <v>401</v>
      </c>
      <c r="B28" s="36">
        <v>4.4184200000000002</v>
      </c>
      <c r="C28" s="36">
        <v>0.54423118082886668</v>
      </c>
      <c r="D28" s="36">
        <v>0.95</v>
      </c>
      <c r="E28" s="37">
        <v>9.0295838128877006E-3</v>
      </c>
      <c r="F28" s="49">
        <v>6</v>
      </c>
      <c r="G28" s="38">
        <v>26.51052</v>
      </c>
      <c r="H28" s="38">
        <v>3.2653870849732001</v>
      </c>
      <c r="I28" s="38">
        <v>0.32861045129316396</v>
      </c>
      <c r="J28" s="38">
        <v>4.0476019468494488E-2</v>
      </c>
      <c r="K28" s="39">
        <v>0.13255259999999999</v>
      </c>
      <c r="L28" s="35" t="s">
        <v>401</v>
      </c>
      <c r="M28" s="36">
        <v>3.8638699999999999</v>
      </c>
      <c r="N28" s="36">
        <v>0.94564987664570421</v>
      </c>
      <c r="O28" s="40">
        <v>1.2601000000000001E-13</v>
      </c>
      <c r="P28" s="37">
        <v>0.13930733365294776</v>
      </c>
      <c r="Q28" s="49">
        <v>6</v>
      </c>
      <c r="R28" s="38">
        <v>23.183219999999999</v>
      </c>
      <c r="S28" s="38">
        <v>5.6738992598742257</v>
      </c>
      <c r="T28" s="38">
        <v>0.37107003302192643</v>
      </c>
      <c r="U28" s="38">
        <v>9.081628806199539E-2</v>
      </c>
      <c r="V28" s="39">
        <v>0.11591609999999999</v>
      </c>
      <c r="W28" s="35" t="s">
        <v>401</v>
      </c>
      <c r="X28" s="36">
        <v>4.7778299999999998</v>
      </c>
      <c r="Y28" s="36">
        <v>0.91665893906766882</v>
      </c>
      <c r="Z28" s="36">
        <v>0.95</v>
      </c>
      <c r="AA28" s="37">
        <v>7.6105620678247179E-2</v>
      </c>
      <c r="AB28" s="49">
        <v>6</v>
      </c>
      <c r="AC28" s="38">
        <v>28.666979999999999</v>
      </c>
      <c r="AD28" s="38">
        <v>5.4999536344060127</v>
      </c>
      <c r="AE28" s="38">
        <v>0.51033469876043436</v>
      </c>
      <c r="AF28" s="38">
        <v>9.7911157059828016E-2</v>
      </c>
      <c r="AG28" s="39">
        <v>0.14333489999999999</v>
      </c>
      <c r="AH28" s="35" t="s">
        <v>401</v>
      </c>
      <c r="AI28" s="36">
        <v>5.8346099999999996</v>
      </c>
      <c r="AJ28" s="36">
        <v>0.2335992093862384</v>
      </c>
      <c r="AK28" s="36">
        <v>0.95</v>
      </c>
      <c r="AL28" s="37">
        <v>0.16600300797114045</v>
      </c>
      <c r="AM28" s="49">
        <v>6</v>
      </c>
      <c r="AN28" s="38">
        <v>35.007660000000001</v>
      </c>
      <c r="AO28" s="38">
        <v>1.4015952563174303</v>
      </c>
      <c r="AP28" s="38">
        <v>0.53186915964525106</v>
      </c>
      <c r="AQ28" s="38">
        <v>2.1294347898154913E-2</v>
      </c>
      <c r="AR28" s="39">
        <v>0.17503830000000001</v>
      </c>
      <c r="AS28" s="35" t="s">
        <v>401</v>
      </c>
      <c r="AT28" s="36">
        <v>9.3216599999999996</v>
      </c>
      <c r="AU28" s="36">
        <v>0.49843765660378453</v>
      </c>
      <c r="AV28" s="36">
        <v>0.89944100000000005</v>
      </c>
      <c r="AW28" s="37">
        <v>8.7856726334630486E-2</v>
      </c>
      <c r="AX28" s="49">
        <v>6</v>
      </c>
      <c r="AY28" s="38">
        <v>55.929959999999994</v>
      </c>
      <c r="AZ28" s="38">
        <v>2.9906259396227073</v>
      </c>
      <c r="BA28" s="38">
        <v>0.5158975041076741</v>
      </c>
      <c r="BB28" s="38">
        <v>2.7585509769201023E-2</v>
      </c>
      <c r="BC28" s="39">
        <v>0.27964979999999995</v>
      </c>
      <c r="BD28" s="35" t="s">
        <v>401</v>
      </c>
      <c r="BE28" s="36">
        <v>3.8557299999999999</v>
      </c>
      <c r="BF28" s="36">
        <v>0.43027090891925751</v>
      </c>
      <c r="BG28" s="36">
        <v>2.6847399999999999E-4</v>
      </c>
      <c r="BH28" s="37">
        <v>0.11274444773092067</v>
      </c>
      <c r="BI28" s="49">
        <v>6</v>
      </c>
      <c r="BJ28" s="38">
        <v>23.13438</v>
      </c>
      <c r="BK28" s="38">
        <v>2.581625453515545</v>
      </c>
      <c r="BL28" s="38">
        <v>0.44880015248168298</v>
      </c>
      <c r="BM28" s="38">
        <v>5.0082772790469014E-2</v>
      </c>
      <c r="BN28" s="39">
        <v>0.11567189999999999</v>
      </c>
      <c r="BO28" s="35" t="s">
        <v>401</v>
      </c>
      <c r="BP28" s="36">
        <v>4.4523299999999999</v>
      </c>
      <c r="BQ28" s="36">
        <v>0.14425155307611837</v>
      </c>
      <c r="BR28" s="36">
        <v>0.95</v>
      </c>
      <c r="BS28" s="37">
        <v>3.533145590691826E-5</v>
      </c>
      <c r="BT28" s="49">
        <v>6</v>
      </c>
      <c r="BU28" s="38">
        <v>26.713979999999999</v>
      </c>
      <c r="BV28" s="38">
        <v>0.8655093184567102</v>
      </c>
      <c r="BW28" s="38">
        <v>0.3786285737935085</v>
      </c>
      <c r="BX28" s="38">
        <v>1.2267230822672464E-2</v>
      </c>
      <c r="BY28" s="39">
        <v>0.13356989999999999</v>
      </c>
    </row>
    <row r="29" spans="1:77" ht="15.75" thickBot="1" x14ac:dyDescent="0.3">
      <c r="A29" s="35" t="s">
        <v>400</v>
      </c>
      <c r="B29" s="36">
        <v>2.34388</v>
      </c>
      <c r="C29" s="36">
        <v>1.6724203287756523</v>
      </c>
      <c r="D29" s="36">
        <v>0</v>
      </c>
      <c r="E29" s="37" t="e">
        <v>#NUM!</v>
      </c>
      <c r="F29" s="49">
        <v>5</v>
      </c>
      <c r="G29" s="38">
        <v>11.7194</v>
      </c>
      <c r="H29" s="38">
        <v>8.3621016438782618</v>
      </c>
      <c r="I29" s="38">
        <v>0.145267513533688</v>
      </c>
      <c r="J29" s="38">
        <v>0.1036522103283581</v>
      </c>
      <c r="K29" s="39">
        <v>5.8597000000000003E-2</v>
      </c>
      <c r="L29" s="35" t="s">
        <v>400</v>
      </c>
      <c r="M29" s="36">
        <v>9.9352999999999997E-2</v>
      </c>
      <c r="N29" s="36">
        <v>0.9335851645949611</v>
      </c>
      <c r="O29" s="36">
        <v>0</v>
      </c>
      <c r="P29" s="37" t="e">
        <v>#NUM!</v>
      </c>
      <c r="Q29" s="49">
        <v>5</v>
      </c>
      <c r="R29" s="38">
        <v>0.49676500000000001</v>
      </c>
      <c r="S29" s="38">
        <v>4.6679258229748051</v>
      </c>
      <c r="T29" s="38">
        <v>7.9512080269322945E-3</v>
      </c>
      <c r="U29" s="38">
        <v>7.4714702671810213E-2</v>
      </c>
      <c r="V29" s="39">
        <v>2.4838250000000003E-3</v>
      </c>
      <c r="W29" s="35" t="s">
        <v>400</v>
      </c>
      <c r="X29" s="36">
        <v>6.4102399999999999</v>
      </c>
      <c r="Y29" s="36">
        <v>0.70533634181057181</v>
      </c>
      <c r="Z29" s="36">
        <v>0</v>
      </c>
      <c r="AA29" s="37" t="e">
        <v>#NUM!</v>
      </c>
      <c r="AB29" s="49">
        <v>5</v>
      </c>
      <c r="AC29" s="38">
        <v>32.051200000000001</v>
      </c>
      <c r="AD29" s="38">
        <v>3.526681709052859</v>
      </c>
      <c r="AE29" s="38">
        <v>0.57058118772575395</v>
      </c>
      <c r="AF29" s="38">
        <v>6.2782617757902115E-2</v>
      </c>
      <c r="AG29" s="39">
        <v>0.16025600000000001</v>
      </c>
      <c r="AH29" s="35" t="s">
        <v>400</v>
      </c>
      <c r="AI29" s="36">
        <v>4.6637500000000003</v>
      </c>
      <c r="AJ29" s="36">
        <v>1.1134183715679586</v>
      </c>
      <c r="AK29" s="36">
        <v>0</v>
      </c>
      <c r="AL29" s="37" t="e">
        <v>#NUM!</v>
      </c>
      <c r="AM29" s="49">
        <v>5</v>
      </c>
      <c r="AN29" s="38">
        <v>23.318750000000001</v>
      </c>
      <c r="AO29" s="38">
        <v>5.5670918578397934</v>
      </c>
      <c r="AP29" s="38">
        <v>0.35428029084142437</v>
      </c>
      <c r="AQ29" s="38">
        <v>8.4580473761947245E-2</v>
      </c>
      <c r="AR29" s="39">
        <v>0.11659375000000001</v>
      </c>
      <c r="AS29" s="35" t="s">
        <v>400</v>
      </c>
      <c r="AT29" s="36">
        <v>11.3217</v>
      </c>
      <c r="AU29" s="36">
        <v>1.0008257928393587</v>
      </c>
      <c r="AV29" s="36">
        <v>0</v>
      </c>
      <c r="AW29" s="37" t="e">
        <v>#NUM!</v>
      </c>
      <c r="AX29" s="49">
        <v>5</v>
      </c>
      <c r="AY29" s="38">
        <v>56.608499999999999</v>
      </c>
      <c r="AZ29" s="38">
        <v>5.0041289641967932</v>
      </c>
      <c r="BA29" s="38">
        <v>0.52215635164550933</v>
      </c>
      <c r="BB29" s="38">
        <v>4.615804557811317E-2</v>
      </c>
      <c r="BC29" s="39">
        <v>0.28304249999999997</v>
      </c>
      <c r="BD29" s="35" t="s">
        <v>400</v>
      </c>
      <c r="BE29" s="36">
        <v>1.2564400000000001E-4</v>
      </c>
      <c r="BF29" s="36">
        <v>1.3322163323084959</v>
      </c>
      <c r="BG29" s="36">
        <v>0</v>
      </c>
      <c r="BH29" s="37" t="e">
        <v>#NUM!</v>
      </c>
      <c r="BI29" s="49">
        <v>5</v>
      </c>
      <c r="BJ29" s="38">
        <v>6.2822000000000008E-4</v>
      </c>
      <c r="BK29" s="38">
        <v>6.6610816615424797</v>
      </c>
      <c r="BL29" s="38">
        <v>1.2187282814237638E-5</v>
      </c>
      <c r="BM29" s="38">
        <v>0.1292230206901247</v>
      </c>
      <c r="BN29" s="39">
        <v>3.1411000000000003E-6</v>
      </c>
      <c r="BO29" s="35" t="s">
        <v>400</v>
      </c>
      <c r="BP29" s="36">
        <v>3.7275</v>
      </c>
      <c r="BQ29" s="36">
        <v>0.39416315056786799</v>
      </c>
      <c r="BR29" s="36">
        <v>0</v>
      </c>
      <c r="BS29" s="37" t="e">
        <v>#NUM!</v>
      </c>
      <c r="BT29" s="49">
        <v>5</v>
      </c>
      <c r="BU29" s="38">
        <v>18.637499999999999</v>
      </c>
      <c r="BV29" s="38">
        <v>1.97081575283934</v>
      </c>
      <c r="BW29" s="38">
        <v>0.26415719574831287</v>
      </c>
      <c r="BX29" s="38">
        <v>2.793320791987338E-2</v>
      </c>
      <c r="BY29" s="39">
        <v>9.3187499999999993E-2</v>
      </c>
    </row>
    <row r="30" spans="1:77" ht="15.75" thickBot="1" x14ac:dyDescent="0.3">
      <c r="A30" s="56" t="s">
        <v>399</v>
      </c>
      <c r="B30" s="36">
        <v>14.041700000000001</v>
      </c>
      <c r="C30" s="36">
        <v>0.4917119489175224</v>
      </c>
      <c r="D30" s="36">
        <v>0.01</v>
      </c>
      <c r="E30" s="37">
        <v>6.5581402344958056E-6</v>
      </c>
      <c r="F30" s="49">
        <v>4</v>
      </c>
      <c r="G30" s="38">
        <v>56.166800000000002</v>
      </c>
      <c r="H30" s="38">
        <v>1.9668477956700896</v>
      </c>
      <c r="I30" s="38">
        <v>0.69621408767888682</v>
      </c>
      <c r="J30" s="38">
        <v>2.4380009964350489E-2</v>
      </c>
      <c r="K30" s="39">
        <v>0.28083400000000003</v>
      </c>
      <c r="L30" s="56" t="s">
        <v>399</v>
      </c>
      <c r="M30" s="36">
        <v>10.2996</v>
      </c>
      <c r="N30" s="36">
        <v>0.38272004876766808</v>
      </c>
      <c r="O30" s="36">
        <v>1.0002E-2</v>
      </c>
      <c r="P30" s="37">
        <v>5.460508288176073E-5</v>
      </c>
      <c r="Q30" s="49">
        <v>4</v>
      </c>
      <c r="R30" s="38">
        <v>41.198399999999999</v>
      </c>
      <c r="S30" s="38">
        <v>1.5308801950706723</v>
      </c>
      <c r="T30" s="38">
        <v>0.65942054850234499</v>
      </c>
      <c r="U30" s="38">
        <v>2.4503229686708212E-2</v>
      </c>
      <c r="V30" s="39">
        <v>0.20599200000000001</v>
      </c>
      <c r="W30" s="56" t="s">
        <v>399</v>
      </c>
      <c r="X30" s="36">
        <v>10.879</v>
      </c>
      <c r="Y30" s="36">
        <v>0.45655909181227583</v>
      </c>
      <c r="Z30" s="36">
        <v>0.01</v>
      </c>
      <c r="AA30" s="37">
        <v>9.5033283946442039E-5</v>
      </c>
      <c r="AB30" s="49">
        <v>4</v>
      </c>
      <c r="AC30" s="38">
        <v>43.515999999999998</v>
      </c>
      <c r="AD30" s="38">
        <v>1.8262363672491033</v>
      </c>
      <c r="AE30" s="38">
        <v>0.7746796052900955</v>
      </c>
      <c r="AF30" s="38">
        <v>3.2510986031504582E-2</v>
      </c>
      <c r="AG30" s="39">
        <v>0.21758</v>
      </c>
      <c r="AH30" s="56" t="s">
        <v>399</v>
      </c>
      <c r="AI30" s="36">
        <v>11.2706</v>
      </c>
      <c r="AJ30" s="36">
        <v>0.21551405307465529</v>
      </c>
      <c r="AK30" s="36">
        <v>0.01</v>
      </c>
      <c r="AL30" s="37">
        <v>6.1501395836963116E-3</v>
      </c>
      <c r="AM30" s="49">
        <v>4</v>
      </c>
      <c r="AN30" s="38">
        <v>45.0824</v>
      </c>
      <c r="AO30" s="38">
        <v>0.86205621229862117</v>
      </c>
      <c r="AP30" s="38">
        <v>0.68493404594283269</v>
      </c>
      <c r="AQ30" s="38">
        <v>1.3097165397579722E-2</v>
      </c>
      <c r="AR30" s="39">
        <v>0.225412</v>
      </c>
      <c r="AS30" s="56" t="s">
        <v>399</v>
      </c>
      <c r="AT30" s="36">
        <v>21.946200000000001</v>
      </c>
      <c r="AU30" s="36">
        <v>0.2805374886244098</v>
      </c>
      <c r="AV30" s="36">
        <v>0.01</v>
      </c>
      <c r="AW30" s="37">
        <v>1.315882901553363E-9</v>
      </c>
      <c r="AX30" s="49">
        <v>4</v>
      </c>
      <c r="AY30" s="38">
        <v>87.784800000000004</v>
      </c>
      <c r="AZ30" s="38">
        <v>1.1221499544976392</v>
      </c>
      <c r="BA30" s="38">
        <v>0.80972629371791716</v>
      </c>
      <c r="BB30" s="38">
        <v>1.035070221326588E-2</v>
      </c>
      <c r="BC30" s="39">
        <v>0.43892400000000004</v>
      </c>
      <c r="BD30" s="56" t="s">
        <v>399</v>
      </c>
      <c r="BE30" s="36">
        <v>10.530900000000001</v>
      </c>
      <c r="BF30" s="36">
        <v>0.2793247331954169</v>
      </c>
      <c r="BG30" s="36">
        <v>0.01</v>
      </c>
      <c r="BH30" s="37">
        <v>1.979527366607788E-5</v>
      </c>
      <c r="BI30" s="49">
        <v>4</v>
      </c>
      <c r="BJ30" s="38">
        <v>42.123600000000003</v>
      </c>
      <c r="BK30" s="38">
        <v>1.1172989327816676</v>
      </c>
      <c r="BL30" s="38">
        <v>0.8171854228674994</v>
      </c>
      <c r="BM30" s="38">
        <v>2.1675269940237604E-2</v>
      </c>
      <c r="BN30" s="39">
        <v>0.21061800000000003</v>
      </c>
      <c r="BO30" s="56" t="s">
        <v>399</v>
      </c>
      <c r="BP30" s="36">
        <v>11.5336</v>
      </c>
      <c r="BQ30" s="36">
        <v>0.28888006290224155</v>
      </c>
      <c r="BR30" s="36">
        <v>1.0000999999999999E-2</v>
      </c>
      <c r="BS30" s="37">
        <v>3.1581189637463327E-7</v>
      </c>
      <c r="BT30" s="49">
        <v>4</v>
      </c>
      <c r="BU30" s="38">
        <v>46.134399999999999</v>
      </c>
      <c r="BV30" s="38">
        <v>1.1555202516089662</v>
      </c>
      <c r="BW30" s="38">
        <v>0.65388242690977683</v>
      </c>
      <c r="BX30" s="38">
        <v>1.6377678835434444E-2</v>
      </c>
      <c r="BY30" s="39">
        <v>0.23067199999999999</v>
      </c>
    </row>
    <row r="31" spans="1:77" x14ac:dyDescent="0.25">
      <c r="A31" s="72" t="s">
        <v>398</v>
      </c>
      <c r="B31" s="67">
        <v>7.2965600000000004</v>
      </c>
      <c r="C31" s="67">
        <v>0.50390519431049097</v>
      </c>
      <c r="D31" s="67">
        <v>0.94999500000000003</v>
      </c>
      <c r="E31" s="68">
        <v>0.16216285312803319</v>
      </c>
      <c r="F31" s="69">
        <v>4</v>
      </c>
      <c r="G31" s="70">
        <v>29.186240000000002</v>
      </c>
      <c r="H31" s="70">
        <v>2.0156207772419639</v>
      </c>
      <c r="I31" s="70">
        <v>0.36177726796572057</v>
      </c>
      <c r="J31" s="70">
        <v>2.4984574170757862E-2</v>
      </c>
      <c r="K31" s="71">
        <v>0.14593120000000001</v>
      </c>
      <c r="L31" s="72" t="s">
        <v>398</v>
      </c>
      <c r="M31" s="67">
        <v>6.0929099999999998</v>
      </c>
      <c r="N31" s="67">
        <v>0.21846995146054421</v>
      </c>
      <c r="O31" s="67">
        <v>0.77720800000000001</v>
      </c>
      <c r="P31" s="68">
        <v>0.1223936847767873</v>
      </c>
      <c r="Q31" s="69">
        <v>4</v>
      </c>
      <c r="R31" s="70">
        <v>24.371639999999999</v>
      </c>
      <c r="S31" s="70">
        <v>0.87387980584217684</v>
      </c>
      <c r="T31" s="70">
        <v>0.39009185348706965</v>
      </c>
      <c r="U31" s="70">
        <v>1.3987298072099183E-2</v>
      </c>
      <c r="V31" s="71">
        <v>0.1218582</v>
      </c>
      <c r="W31" s="72" t="s">
        <v>398</v>
      </c>
      <c r="X31" s="67">
        <v>5.5569899999999999</v>
      </c>
      <c r="Y31" s="67">
        <v>0.32121921732159425</v>
      </c>
      <c r="Z31" s="67">
        <v>2.22981E-4</v>
      </c>
      <c r="AA31" s="68">
        <v>0.156512697815296</v>
      </c>
      <c r="AB31" s="69">
        <v>4</v>
      </c>
      <c r="AC31" s="70">
        <v>22.227959999999999</v>
      </c>
      <c r="AD31" s="70">
        <v>1.284876869286377</v>
      </c>
      <c r="AE31" s="70">
        <v>0.39570611451429433</v>
      </c>
      <c r="AF31" s="70">
        <v>2.2873607545388919E-2</v>
      </c>
      <c r="AG31" s="71">
        <v>0.1111398</v>
      </c>
      <c r="AH31" s="72" t="s">
        <v>398</v>
      </c>
      <c r="AI31" s="67">
        <v>5.8355499999999996</v>
      </c>
      <c r="AJ31" s="67">
        <v>0.1408144566798086</v>
      </c>
      <c r="AK31" s="67">
        <v>3.8479300000000001E-2</v>
      </c>
      <c r="AL31" s="68">
        <v>0.16128284435668214</v>
      </c>
      <c r="AM31" s="69">
        <v>4</v>
      </c>
      <c r="AN31" s="70">
        <v>23.342199999999998</v>
      </c>
      <c r="AO31" s="70">
        <v>0.56325782671923441</v>
      </c>
      <c r="AP31" s="70">
        <v>0.35463656520519732</v>
      </c>
      <c r="AQ31" s="70">
        <v>8.5575404628806841E-3</v>
      </c>
      <c r="AR31" s="71">
        <v>0.116711</v>
      </c>
      <c r="AS31" s="72" t="s">
        <v>398</v>
      </c>
      <c r="AT31" s="67">
        <v>11.182399999999999</v>
      </c>
      <c r="AU31" s="67">
        <v>1.6340902182408468</v>
      </c>
      <c r="AV31" s="67">
        <v>0.91553700000000005</v>
      </c>
      <c r="AW31" s="68">
        <v>0.131914130767327</v>
      </c>
      <c r="AX31" s="69">
        <v>4</v>
      </c>
      <c r="AY31" s="70">
        <v>44.729599999999998</v>
      </c>
      <c r="AZ31" s="70">
        <v>6.5363608729633871</v>
      </c>
      <c r="BA31" s="70">
        <v>0.41258547296895298</v>
      </c>
      <c r="BB31" s="70">
        <v>6.0291340460620207E-2</v>
      </c>
      <c r="BC31" s="71">
        <v>0.22364799999999999</v>
      </c>
      <c r="BD31" s="72" t="s">
        <v>398</v>
      </c>
      <c r="BE31" s="67">
        <v>5.3588899999999997</v>
      </c>
      <c r="BF31" s="67">
        <v>0.17878247900004174</v>
      </c>
      <c r="BG31" s="66">
        <v>7.71609E-9</v>
      </c>
      <c r="BH31" s="68">
        <v>3.6306043403265421E-3</v>
      </c>
      <c r="BI31" s="69">
        <v>4</v>
      </c>
      <c r="BJ31" s="70">
        <v>21.435559999999999</v>
      </c>
      <c r="BK31" s="70">
        <v>0.71512991600016695</v>
      </c>
      <c r="BL31" s="70">
        <v>0.41584354525732969</v>
      </c>
      <c r="BM31" s="70">
        <v>1.3873309565464389E-2</v>
      </c>
      <c r="BN31" s="71">
        <v>0.10717779999999999</v>
      </c>
      <c r="BO31" s="72" t="s">
        <v>398</v>
      </c>
      <c r="BP31" s="67">
        <v>5.9813799999999997</v>
      </c>
      <c r="BQ31" s="67">
        <v>0.15608487466815535</v>
      </c>
      <c r="BR31" s="66">
        <v>0.95</v>
      </c>
      <c r="BS31" s="68">
        <v>6.3730331187984435E-2</v>
      </c>
      <c r="BT31" s="69">
        <v>4</v>
      </c>
      <c r="BU31" s="70">
        <v>23.925519999999999</v>
      </c>
      <c r="BV31" s="70">
        <v>0.6243394986726214</v>
      </c>
      <c r="BW31" s="70">
        <v>0.33910654701650833</v>
      </c>
      <c r="BX31" s="70">
        <v>8.8490286338976341E-3</v>
      </c>
      <c r="BY31" s="71">
        <v>0.1196276</v>
      </c>
    </row>
    <row r="32" spans="1:77" ht="15.75" thickBot="1" x14ac:dyDescent="0.3">
      <c r="A32" s="30" t="s">
        <v>397</v>
      </c>
      <c r="B32" s="31">
        <v>7.2965600000000004</v>
      </c>
      <c r="C32" s="31">
        <v>0.50390519431049097</v>
      </c>
      <c r="D32" s="31">
        <v>0.94999500000000003</v>
      </c>
      <c r="E32" s="32">
        <v>0.16216285312803319</v>
      </c>
      <c r="F32" s="48">
        <v>4</v>
      </c>
      <c r="G32" s="33">
        <v>29.186240000000002</v>
      </c>
      <c r="H32" s="33">
        <v>2.0156207772419639</v>
      </c>
      <c r="I32" s="33">
        <v>0.36177726796572057</v>
      </c>
      <c r="J32" s="33">
        <v>2.4984574170757862E-2</v>
      </c>
      <c r="K32" s="34">
        <v>0.14593120000000001</v>
      </c>
      <c r="L32" s="30" t="s">
        <v>397</v>
      </c>
      <c r="M32" s="31">
        <v>6.0929099999999998</v>
      </c>
      <c r="N32" s="31">
        <v>0.21846995146054421</v>
      </c>
      <c r="O32" s="31">
        <v>0.77720800000000001</v>
      </c>
      <c r="P32" s="32">
        <v>0.1223936847767873</v>
      </c>
      <c r="Q32" s="48">
        <v>4</v>
      </c>
      <c r="R32" s="33">
        <v>24.371639999999999</v>
      </c>
      <c r="S32" s="33">
        <v>0.87387980584217684</v>
      </c>
      <c r="T32" s="33">
        <v>0.39009185348706965</v>
      </c>
      <c r="U32" s="33">
        <v>1.3987298072099183E-2</v>
      </c>
      <c r="V32" s="34">
        <v>0.1218582</v>
      </c>
      <c r="W32" s="30" t="s">
        <v>397</v>
      </c>
      <c r="X32" s="31">
        <v>5.5569899999999999</v>
      </c>
      <c r="Y32" s="31">
        <v>0.32121921732159425</v>
      </c>
      <c r="Z32" s="31">
        <v>2.22981E-4</v>
      </c>
      <c r="AA32" s="32">
        <v>0.156512697815296</v>
      </c>
      <c r="AB32" s="48">
        <v>4</v>
      </c>
      <c r="AC32" s="33">
        <v>22.227959999999999</v>
      </c>
      <c r="AD32" s="33">
        <v>1.284876869286377</v>
      </c>
      <c r="AE32" s="33">
        <v>0.39570611451429433</v>
      </c>
      <c r="AF32" s="33">
        <v>2.2873607545388919E-2</v>
      </c>
      <c r="AG32" s="34">
        <v>0.1111398</v>
      </c>
      <c r="AH32" s="30" t="s">
        <v>397</v>
      </c>
      <c r="AI32" s="31">
        <v>5.8355499999999996</v>
      </c>
      <c r="AJ32" s="31">
        <v>0.1408144566798086</v>
      </c>
      <c r="AK32" s="31">
        <v>3.8479300000000001E-2</v>
      </c>
      <c r="AL32" s="32">
        <v>0.16128284435668214</v>
      </c>
      <c r="AM32" s="48">
        <v>4</v>
      </c>
      <c r="AN32" s="33">
        <v>23.342199999999998</v>
      </c>
      <c r="AO32" s="33">
        <v>0.56325782671923441</v>
      </c>
      <c r="AP32" s="33">
        <v>0.35463656520519732</v>
      </c>
      <c r="AQ32" s="33">
        <v>8.5575404628806841E-3</v>
      </c>
      <c r="AR32" s="34">
        <v>0.116711</v>
      </c>
      <c r="AS32" s="30" t="s">
        <v>397</v>
      </c>
      <c r="AT32" s="31">
        <v>11.182399999999999</v>
      </c>
      <c r="AU32" s="31">
        <v>1.6340902182408468</v>
      </c>
      <c r="AV32" s="31">
        <v>0.91553700000000005</v>
      </c>
      <c r="AW32" s="32">
        <v>0.131914130767327</v>
      </c>
      <c r="AX32" s="48">
        <v>4</v>
      </c>
      <c r="AY32" s="33">
        <v>44.729599999999998</v>
      </c>
      <c r="AZ32" s="33">
        <v>6.5363608729633871</v>
      </c>
      <c r="BA32" s="33">
        <v>0.41258547296895298</v>
      </c>
      <c r="BB32" s="33">
        <v>6.0291340460620207E-2</v>
      </c>
      <c r="BC32" s="34">
        <v>0.22364799999999999</v>
      </c>
      <c r="BD32" s="30" t="s">
        <v>397</v>
      </c>
      <c r="BE32" s="31">
        <v>5.3588899999999997</v>
      </c>
      <c r="BF32" s="31">
        <v>0.17878247900004174</v>
      </c>
      <c r="BG32" s="73">
        <v>7.71609E-9</v>
      </c>
      <c r="BH32" s="32">
        <v>3.6306043403265421E-3</v>
      </c>
      <c r="BI32" s="48">
        <v>4</v>
      </c>
      <c r="BJ32" s="33">
        <v>21.435559999999999</v>
      </c>
      <c r="BK32" s="33">
        <v>0.71512991600016695</v>
      </c>
      <c r="BL32" s="33">
        <v>0.41584354525732969</v>
      </c>
      <c r="BM32" s="33">
        <v>1.3873309565464389E-2</v>
      </c>
      <c r="BN32" s="34">
        <v>0.10717779999999999</v>
      </c>
      <c r="BO32" s="30" t="s">
        <v>397</v>
      </c>
      <c r="BP32" s="31">
        <v>5.9813799999999997</v>
      </c>
      <c r="BQ32" s="31">
        <v>0.15608487466815535</v>
      </c>
      <c r="BR32" s="73">
        <v>0.95</v>
      </c>
      <c r="BS32" s="32">
        <v>6.3730331187984435E-2</v>
      </c>
      <c r="BT32" s="48">
        <v>4</v>
      </c>
      <c r="BU32" s="33">
        <v>23.925519999999999</v>
      </c>
      <c r="BV32" s="33">
        <v>0.6243394986726214</v>
      </c>
      <c r="BW32" s="33">
        <v>0.33910654701650833</v>
      </c>
      <c r="BX32" s="33">
        <v>8.8490286338976341E-3</v>
      </c>
      <c r="BY32" s="34">
        <v>0.1196276</v>
      </c>
    </row>
    <row r="33" spans="1:77" ht="15.75" thickBot="1" x14ac:dyDescent="0.3">
      <c r="A33" s="56" t="s">
        <v>396</v>
      </c>
      <c r="B33" s="36">
        <v>9.3745399999999997</v>
      </c>
      <c r="C33" s="36">
        <v>0.89245519214976088</v>
      </c>
      <c r="D33" s="40">
        <v>8.0646700000000004E-17</v>
      </c>
      <c r="E33" s="37">
        <v>9.8937314375343796E-2</v>
      </c>
      <c r="F33" s="49">
        <v>4</v>
      </c>
      <c r="G33" s="38">
        <v>37.498159999999999</v>
      </c>
      <c r="H33" s="38">
        <v>3.5698207685990435</v>
      </c>
      <c r="I33" s="38">
        <v>0.46480745305121396</v>
      </c>
      <c r="J33" s="38">
        <v>4.4249619162696215E-2</v>
      </c>
      <c r="K33" s="39">
        <v>0.18749079999999999</v>
      </c>
      <c r="L33" s="56" t="s">
        <v>396</v>
      </c>
      <c r="M33" s="36">
        <v>11.806699999999999</v>
      </c>
      <c r="N33" s="36">
        <v>0.59268125566847962</v>
      </c>
      <c r="O33" s="36">
        <v>3.0611699999999999E-2</v>
      </c>
      <c r="P33" s="37">
        <v>0.12031480837283506</v>
      </c>
      <c r="Q33" s="49">
        <v>4</v>
      </c>
      <c r="R33" s="38">
        <v>47.226799999999997</v>
      </c>
      <c r="S33" s="38">
        <v>2.3707250226739185</v>
      </c>
      <c r="T33" s="38">
        <v>0.75591096644555478</v>
      </c>
      <c r="U33" s="38">
        <v>3.7945764757851511E-2</v>
      </c>
      <c r="V33" s="39">
        <v>0.23613399999999998</v>
      </c>
      <c r="W33" s="56" t="s">
        <v>396</v>
      </c>
      <c r="X33" s="36">
        <v>7.5278499999999999</v>
      </c>
      <c r="Y33" s="36">
        <v>0.94178312530937347</v>
      </c>
      <c r="Z33" s="40">
        <v>1.3604400000000001E-13</v>
      </c>
      <c r="AA33" s="37">
        <v>3.0954430748658883E-2</v>
      </c>
      <c r="AB33" s="49">
        <v>4</v>
      </c>
      <c r="AC33" s="38">
        <v>30.1114</v>
      </c>
      <c r="AD33" s="38">
        <v>3.7671325012374939</v>
      </c>
      <c r="AE33" s="38">
        <v>0.5360485216180757</v>
      </c>
      <c r="AF33" s="38">
        <v>6.7063165712247269E-2</v>
      </c>
      <c r="AG33" s="39">
        <v>0.150557</v>
      </c>
      <c r="AH33" s="56" t="s">
        <v>396</v>
      </c>
      <c r="AI33" s="36">
        <v>7.64778</v>
      </c>
      <c r="AJ33" s="36">
        <v>0.48511009338256961</v>
      </c>
      <c r="AK33" s="40">
        <v>4.5664300000000001E-17</v>
      </c>
      <c r="AL33" s="37">
        <v>0.16592439947991203</v>
      </c>
      <c r="AM33" s="49">
        <v>4</v>
      </c>
      <c r="AN33" s="38">
        <v>30.59112</v>
      </c>
      <c r="AO33" s="38">
        <v>1.9404403735302784</v>
      </c>
      <c r="AP33" s="38">
        <v>0.46476894733915469</v>
      </c>
      <c r="AQ33" s="38">
        <v>2.9480987612747214E-2</v>
      </c>
      <c r="AR33" s="39">
        <v>0.1529556</v>
      </c>
      <c r="AS33" s="56" t="s">
        <v>396</v>
      </c>
      <c r="AT33" s="36">
        <v>14.9725</v>
      </c>
      <c r="AU33" s="36">
        <v>2.9048539796745962</v>
      </c>
      <c r="AV33" s="40">
        <v>1.2216999999999999E-11</v>
      </c>
      <c r="AW33" s="37">
        <v>3.978651080134598E-2</v>
      </c>
      <c r="AX33" s="49">
        <v>4</v>
      </c>
      <c r="AY33" s="38">
        <v>59.89</v>
      </c>
      <c r="AZ33" s="38">
        <v>11.619415918698385</v>
      </c>
      <c r="BA33" s="38">
        <v>0.55242488142327661</v>
      </c>
      <c r="BB33" s="38">
        <v>0.10717739958414908</v>
      </c>
      <c r="BC33" s="39">
        <v>0.29944999999999999</v>
      </c>
      <c r="BD33" s="56" t="s">
        <v>396</v>
      </c>
      <c r="BE33" s="36">
        <v>7.0543100000000001</v>
      </c>
      <c r="BF33" s="36">
        <v>0.37223616265351217</v>
      </c>
      <c r="BG33" s="40">
        <v>4.0205599999999996E-9</v>
      </c>
      <c r="BH33" s="37">
        <v>6.393107615231846E-4</v>
      </c>
      <c r="BI33" s="49">
        <v>4</v>
      </c>
      <c r="BJ33" s="38">
        <v>28.21724</v>
      </c>
      <c r="BK33" s="38">
        <v>1.4889446506140487</v>
      </c>
      <c r="BL33" s="38">
        <v>0.54740613816373052</v>
      </c>
      <c r="BM33" s="38">
        <v>2.8885087313010819E-2</v>
      </c>
      <c r="BN33" s="39">
        <v>0.14108619999999999</v>
      </c>
      <c r="BO33" s="56" t="s">
        <v>396</v>
      </c>
      <c r="BP33" s="36">
        <v>7.0123600000000001</v>
      </c>
      <c r="BQ33" s="36">
        <v>0.24296359022097502</v>
      </c>
      <c r="BR33" s="40">
        <v>3.3136899999999998E-18</v>
      </c>
      <c r="BS33" s="37">
        <v>2.6776177269792126E-9</v>
      </c>
      <c r="BT33" s="49">
        <v>4</v>
      </c>
      <c r="BU33" s="38">
        <v>28.049440000000001</v>
      </c>
      <c r="BV33" s="38">
        <v>0.97185436088390009</v>
      </c>
      <c r="BW33" s="38">
        <v>0.39755661503477169</v>
      </c>
      <c r="BX33" s="38">
        <v>1.3774504233231918E-2</v>
      </c>
      <c r="BY33" s="39">
        <v>0.14024720000000002</v>
      </c>
    </row>
    <row r="34" spans="1:77" x14ac:dyDescent="0.25">
      <c r="A34" s="41" t="s">
        <v>395</v>
      </c>
      <c r="B34" s="43">
        <v>1.6079399999999999</v>
      </c>
      <c r="C34" s="43">
        <v>0.33063196028030511</v>
      </c>
      <c r="D34" s="43">
        <v>0</v>
      </c>
      <c r="E34" s="44" t="e">
        <v>#NUM!</v>
      </c>
      <c r="F34" s="41">
        <v>6</v>
      </c>
      <c r="G34" s="45">
        <v>9.6476399999999991</v>
      </c>
      <c r="H34" s="45">
        <v>1.9837917616818306</v>
      </c>
      <c r="I34" s="45">
        <v>0.11958706710822647</v>
      </c>
      <c r="J34" s="45">
        <v>2.4590038448054852E-2</v>
      </c>
      <c r="K34" s="46">
        <v>4.8238199999999995E-2</v>
      </c>
      <c r="L34" s="41" t="s">
        <v>395</v>
      </c>
      <c r="M34" s="43">
        <v>0.59437799999999996</v>
      </c>
      <c r="N34" s="43">
        <v>0.94127326442587522</v>
      </c>
      <c r="O34" s="43">
        <v>0</v>
      </c>
      <c r="P34" s="44" t="e">
        <v>#NUM!</v>
      </c>
      <c r="Q34" s="41">
        <v>6</v>
      </c>
      <c r="R34" s="45">
        <v>3.566268</v>
      </c>
      <c r="S34" s="45">
        <v>5.6476395865552513</v>
      </c>
      <c r="T34" s="45">
        <v>5.7081595417937607E-2</v>
      </c>
      <c r="U34" s="45">
        <v>9.0395976394952726E-2</v>
      </c>
      <c r="V34" s="46">
        <v>1.7831340000000001E-2</v>
      </c>
      <c r="W34" s="41" t="s">
        <v>395</v>
      </c>
      <c r="X34" s="43">
        <v>1.0540400000000001</v>
      </c>
      <c r="Y34" s="43">
        <v>0.90387947887993625</v>
      </c>
      <c r="Z34" s="43">
        <v>0</v>
      </c>
      <c r="AA34" s="44" t="e">
        <v>#NUM!</v>
      </c>
      <c r="AB34" s="41">
        <v>6</v>
      </c>
      <c r="AC34" s="45">
        <v>6.3242400000000005</v>
      </c>
      <c r="AD34" s="45">
        <v>5.423276873279617</v>
      </c>
      <c r="AE34" s="45">
        <v>0.11258525018291742</v>
      </c>
      <c r="AF34" s="45">
        <v>9.6546143661438488E-2</v>
      </c>
      <c r="AG34" s="46">
        <v>3.1621200000000002E-2</v>
      </c>
      <c r="AH34" s="41" t="s">
        <v>395</v>
      </c>
      <c r="AI34" s="43">
        <v>1.0263800000000001</v>
      </c>
      <c r="AJ34" s="43">
        <v>0.15940166354514265</v>
      </c>
      <c r="AK34" s="43">
        <v>0</v>
      </c>
      <c r="AL34" s="44" t="e">
        <v>#NUM!</v>
      </c>
      <c r="AM34" s="41">
        <v>6</v>
      </c>
      <c r="AN34" s="45">
        <v>6.1582800000000004</v>
      </c>
      <c r="AO34" s="45">
        <v>0.95640998127085597</v>
      </c>
      <c r="AP34" s="45">
        <v>9.3562357737139723E-2</v>
      </c>
      <c r="AQ34" s="45">
        <v>1.4530676229569769E-2</v>
      </c>
      <c r="AR34" s="46">
        <v>3.0791400000000003E-2</v>
      </c>
      <c r="AS34" s="41" t="s">
        <v>395</v>
      </c>
      <c r="AT34" s="43">
        <v>1.2481199999999999</v>
      </c>
      <c r="AU34" s="43">
        <v>0.22261422875465819</v>
      </c>
      <c r="AV34" s="43">
        <v>0</v>
      </c>
      <c r="AW34" s="44" t="e">
        <v>#NUM!</v>
      </c>
      <c r="AX34" s="41">
        <v>6</v>
      </c>
      <c r="AY34" s="45">
        <v>7.4887199999999989</v>
      </c>
      <c r="AZ34" s="45">
        <v>1.3356853725279492</v>
      </c>
      <c r="BA34" s="45">
        <v>6.907589343817197E-2</v>
      </c>
      <c r="BB34" s="45">
        <v>1.2320351202831148E-2</v>
      </c>
      <c r="BC34" s="46">
        <v>3.7443599999999994E-2</v>
      </c>
      <c r="BD34" s="41" t="s">
        <v>395</v>
      </c>
      <c r="BE34" s="43">
        <v>0.97685900000000003</v>
      </c>
      <c r="BF34" s="43">
        <v>0.25070853143687771</v>
      </c>
      <c r="BG34" s="43">
        <v>0</v>
      </c>
      <c r="BH34" s="44" t="e">
        <v>#NUM!</v>
      </c>
      <c r="BI34" s="41">
        <v>6</v>
      </c>
      <c r="BJ34" s="45">
        <v>5.861154</v>
      </c>
      <c r="BK34" s="45">
        <v>1.5042511886212662</v>
      </c>
      <c r="BL34" s="45">
        <v>0.11370465985769344</v>
      </c>
      <c r="BM34" s="45">
        <v>2.9182029638312203E-2</v>
      </c>
      <c r="BN34" s="46">
        <v>2.9305769999999998E-2</v>
      </c>
      <c r="BO34" s="41" t="s">
        <v>395</v>
      </c>
      <c r="BP34" s="43">
        <v>1.52111</v>
      </c>
      <c r="BQ34" s="43">
        <v>6.1301670820844069E-2</v>
      </c>
      <c r="BR34" s="43">
        <v>0</v>
      </c>
      <c r="BS34" s="44" t="e">
        <v>#NUM!</v>
      </c>
      <c r="BT34" s="41">
        <v>6</v>
      </c>
      <c r="BU34" s="45">
        <v>9.1266599999999993</v>
      </c>
      <c r="BV34" s="45">
        <v>0.36781002492506443</v>
      </c>
      <c r="BW34" s="45">
        <v>0.12935602479668931</v>
      </c>
      <c r="BX34" s="45">
        <v>5.2131275521031294E-3</v>
      </c>
      <c r="BY34" s="46">
        <v>4.5633299999999995E-2</v>
      </c>
    </row>
    <row r="35" spans="1:77" x14ac:dyDescent="0.25">
      <c r="A35" s="19" t="s">
        <v>392</v>
      </c>
      <c r="B35" s="20">
        <v>2.40599E-4</v>
      </c>
      <c r="C35" s="20">
        <v>2.2068771686492482E-2</v>
      </c>
      <c r="D35" s="20">
        <v>0</v>
      </c>
      <c r="E35" s="21" t="e">
        <v>#NUM!</v>
      </c>
      <c r="F35" s="58">
        <v>4</v>
      </c>
      <c r="G35" s="22">
        <v>9.6239600000000002E-4</v>
      </c>
      <c r="H35" s="22">
        <v>8.8275086745969927E-2</v>
      </c>
      <c r="I35" s="22">
        <v>1.1929354229292214E-5</v>
      </c>
      <c r="J35" s="22">
        <v>1.0942115089985552E-3</v>
      </c>
      <c r="K35" s="23">
        <v>4.8119800000000001E-6</v>
      </c>
      <c r="L35" s="19" t="s">
        <v>392</v>
      </c>
      <c r="M35" s="20">
        <v>0.59445800000000004</v>
      </c>
      <c r="N35" s="20">
        <v>0.64841487219143756</v>
      </c>
      <c r="O35" s="20">
        <v>0</v>
      </c>
      <c r="P35" s="21" t="e">
        <v>#NUM!</v>
      </c>
      <c r="Q35" s="58">
        <v>4</v>
      </c>
      <c r="R35" s="22">
        <v>2.3778320000000002</v>
      </c>
      <c r="S35" s="22">
        <v>2.5936594887657503</v>
      </c>
      <c r="T35" s="22">
        <v>3.8059518857199021E-2</v>
      </c>
      <c r="U35" s="22">
        <v>4.1514048184158187E-2</v>
      </c>
      <c r="V35" s="23">
        <v>1.1889160000000001E-2</v>
      </c>
      <c r="W35" s="19" t="s">
        <v>392</v>
      </c>
      <c r="X35" s="20">
        <v>1.13311E-2</v>
      </c>
      <c r="Y35" s="20">
        <v>0.74044891777794997</v>
      </c>
      <c r="Z35" s="20">
        <v>0</v>
      </c>
      <c r="AA35" s="21" t="e">
        <v>#NUM!</v>
      </c>
      <c r="AB35" s="58">
        <v>4</v>
      </c>
      <c r="AC35" s="22">
        <v>4.5324400000000001E-2</v>
      </c>
      <c r="AD35" s="22">
        <v>2.9617956711117999</v>
      </c>
      <c r="AE35" s="22">
        <v>8.0687306512571022E-4</v>
      </c>
      <c r="AF35" s="22">
        <v>5.2726415604531729E-2</v>
      </c>
      <c r="AG35" s="23">
        <v>2.26622E-4</v>
      </c>
      <c r="AH35" s="19" t="s">
        <v>392</v>
      </c>
      <c r="AI35" s="29">
        <v>-5.5996200000000005E-7</v>
      </c>
      <c r="AJ35" s="20">
        <v>0.26361091513603901</v>
      </c>
      <c r="AK35" s="20">
        <v>0</v>
      </c>
      <c r="AL35" s="21" t="e">
        <v>#NUM!</v>
      </c>
      <c r="AM35" s="58">
        <v>4</v>
      </c>
      <c r="AN35" s="22">
        <v>-2.2398480000000002E-6</v>
      </c>
      <c r="AO35" s="22">
        <v>1.0544436605441561</v>
      </c>
      <c r="AP35" s="22">
        <v>-3.4029868705680306E-8</v>
      </c>
      <c r="AQ35" s="22">
        <v>1.602009570553652E-2</v>
      </c>
      <c r="AR35" s="23">
        <v>-1.119924E-8</v>
      </c>
      <c r="AS35" s="19" t="s">
        <v>392</v>
      </c>
      <c r="AT35" s="29">
        <v>-4.1909500000000001E-6</v>
      </c>
      <c r="AU35" s="20">
        <v>0.23638308045848061</v>
      </c>
      <c r="AV35" s="20">
        <v>0</v>
      </c>
      <c r="AW35" s="21" t="e">
        <v>#NUM!</v>
      </c>
      <c r="AX35" s="58">
        <v>4</v>
      </c>
      <c r="AY35" s="22">
        <v>-1.67638E-5</v>
      </c>
      <c r="AZ35" s="22">
        <v>0.94553232183392244</v>
      </c>
      <c r="BA35" s="22">
        <v>-1.5462915724166847E-7</v>
      </c>
      <c r="BB35" s="22">
        <v>8.7215825809146778E-3</v>
      </c>
      <c r="BC35" s="23">
        <v>-8.3819000000000004E-8</v>
      </c>
      <c r="BD35" s="19" t="s">
        <v>392</v>
      </c>
      <c r="BE35" s="20">
        <v>0.84211000000000003</v>
      </c>
      <c r="BF35" s="20">
        <v>0.24566758056717281</v>
      </c>
      <c r="BG35" s="20">
        <v>0</v>
      </c>
      <c r="BH35" s="21" t="e">
        <v>#NUM!</v>
      </c>
      <c r="BI35" s="58">
        <v>4</v>
      </c>
      <c r="BJ35" s="22">
        <v>3.3684400000000001</v>
      </c>
      <c r="BK35" s="22">
        <v>0.98267032226869122</v>
      </c>
      <c r="BL35" s="22">
        <v>6.5346743056239248E-2</v>
      </c>
      <c r="BM35" s="22">
        <v>1.9063514581908535E-2</v>
      </c>
      <c r="BN35" s="23">
        <v>1.6842200000000002E-2</v>
      </c>
      <c r="BO35" s="19" t="s">
        <v>392</v>
      </c>
      <c r="BP35" s="20">
        <v>0.173265</v>
      </c>
      <c r="BQ35" s="20">
        <v>1.1984750136832627E-2</v>
      </c>
      <c r="BR35" s="20">
        <v>0</v>
      </c>
      <c r="BS35" s="21" t="e">
        <v>#NUM!</v>
      </c>
      <c r="BT35" s="58">
        <v>4</v>
      </c>
      <c r="BU35" s="22">
        <v>0.69306000000000001</v>
      </c>
      <c r="BV35" s="22">
        <v>4.793900054733051E-2</v>
      </c>
      <c r="BW35" s="22">
        <v>9.8230334586358534E-3</v>
      </c>
      <c r="BX35" s="22">
        <v>6.7945979619367738E-4</v>
      </c>
      <c r="BY35" s="23">
        <v>3.4653000000000002E-3</v>
      </c>
    </row>
    <row r="36" spans="1:77" x14ac:dyDescent="0.25">
      <c r="A36" s="74" t="s">
        <v>391</v>
      </c>
      <c r="B36" s="25">
        <v>5.2188100000000004</v>
      </c>
      <c r="C36" s="25">
        <v>0.38983567045315892</v>
      </c>
      <c r="D36" s="25">
        <v>0.61336599999999997</v>
      </c>
      <c r="E36" s="26">
        <v>0.10061156232717837</v>
      </c>
      <c r="F36" s="24">
        <v>4</v>
      </c>
      <c r="G36" s="27">
        <v>20.875240000000002</v>
      </c>
      <c r="H36" s="27">
        <v>1.5593426818126357</v>
      </c>
      <c r="I36" s="27">
        <v>0.25875848671595686</v>
      </c>
      <c r="J36" s="27">
        <v>1.9328791075812275E-2</v>
      </c>
      <c r="K36" s="28">
        <v>0.1043762</v>
      </c>
      <c r="L36" s="74" t="s">
        <v>391</v>
      </c>
      <c r="M36" s="25">
        <v>0.97357499999999997</v>
      </c>
      <c r="N36" s="25">
        <v>0.72322898573573025</v>
      </c>
      <c r="O36" s="25">
        <v>0.93054099999999995</v>
      </c>
      <c r="P36" s="26">
        <v>0.12240860341674697</v>
      </c>
      <c r="Q36" s="24">
        <v>4</v>
      </c>
      <c r="R36" s="27">
        <v>3.8942999999999999</v>
      </c>
      <c r="S36" s="27">
        <v>2.892915942942921</v>
      </c>
      <c r="T36" s="27">
        <v>6.2332067314087004E-2</v>
      </c>
      <c r="U36" s="27">
        <v>4.6303939421594033E-2</v>
      </c>
      <c r="V36" s="28">
        <v>1.9471499999999999E-2</v>
      </c>
      <c r="W36" s="74" t="s">
        <v>391</v>
      </c>
      <c r="X36" s="25">
        <v>3.5974499999999998</v>
      </c>
      <c r="Y36" s="25">
        <v>0.6367687417261062</v>
      </c>
      <c r="Z36" s="75">
        <v>1.0425299999999999E-9</v>
      </c>
      <c r="AA36" s="26">
        <v>8.67900708466883E-2</v>
      </c>
      <c r="AB36" s="24">
        <v>4</v>
      </c>
      <c r="AC36" s="27">
        <v>14.389799999999999</v>
      </c>
      <c r="AD36" s="27">
        <v>2.5470749669044248</v>
      </c>
      <c r="AE36" s="27">
        <v>0.25616979005890744</v>
      </c>
      <c r="AF36" s="27">
        <v>4.5343483546415181E-2</v>
      </c>
      <c r="AG36" s="28">
        <v>7.1948999999999999E-2</v>
      </c>
      <c r="AH36" s="74" t="s">
        <v>391</v>
      </c>
      <c r="AI36" s="25">
        <v>4.02332</v>
      </c>
      <c r="AJ36" s="25">
        <v>0.46961940512216233</v>
      </c>
      <c r="AK36" s="25">
        <v>9.4193600000000002E-2</v>
      </c>
      <c r="AL36" s="26">
        <v>4.0886741552544487E-2</v>
      </c>
      <c r="AM36" s="24">
        <v>4</v>
      </c>
      <c r="AN36" s="27">
        <v>16.09328</v>
      </c>
      <c r="AO36" s="27">
        <v>1.8784776204886493</v>
      </c>
      <c r="AP36" s="27">
        <v>0.24450418307124</v>
      </c>
      <c r="AQ36" s="27">
        <v>2.8539591432895219E-2</v>
      </c>
      <c r="AR36" s="28">
        <v>8.0466399999999993E-2</v>
      </c>
      <c r="AS36" s="74" t="s">
        <v>391</v>
      </c>
      <c r="AT36" s="25">
        <v>7.3923500000000004</v>
      </c>
      <c r="AU36" s="25">
        <v>0.36284602763170837</v>
      </c>
      <c r="AV36" s="25">
        <v>0.92956300000000003</v>
      </c>
      <c r="AW36" s="26">
        <v>7.590242408629053E-3</v>
      </c>
      <c r="AX36" s="24">
        <v>4</v>
      </c>
      <c r="AY36" s="27">
        <v>29.569400000000002</v>
      </c>
      <c r="AZ36" s="27">
        <v>1.4513841105268335</v>
      </c>
      <c r="BA36" s="27">
        <v>0.27274790931303117</v>
      </c>
      <c r="BB36" s="27">
        <v>1.3387555437592484E-2</v>
      </c>
      <c r="BC36" s="28">
        <v>0.14784700000000001</v>
      </c>
      <c r="BD36" s="74" t="s">
        <v>391</v>
      </c>
      <c r="BE36" s="25">
        <v>4.5055800000000001</v>
      </c>
      <c r="BF36" s="25">
        <v>0.10858893756441564</v>
      </c>
      <c r="BG36" s="25">
        <v>0.65061899999999995</v>
      </c>
      <c r="BH36" s="26">
        <v>3.1158076786052188E-2</v>
      </c>
      <c r="BI36" s="24">
        <v>4</v>
      </c>
      <c r="BJ36" s="27">
        <v>18.022320000000001</v>
      </c>
      <c r="BK36" s="27">
        <v>0.43435575025766254</v>
      </c>
      <c r="BL36" s="27">
        <v>0.3496276954071682</v>
      </c>
      <c r="BM36" s="27">
        <v>8.4263735162530724E-3</v>
      </c>
      <c r="BN36" s="28">
        <v>9.01116E-2</v>
      </c>
      <c r="BO36" s="74" t="s">
        <v>391</v>
      </c>
      <c r="BP36" s="25">
        <v>5.1236699999999997</v>
      </c>
      <c r="BQ36" s="25">
        <v>0.13974296479629358</v>
      </c>
      <c r="BR36" s="75">
        <v>1.8380300000000001E-18</v>
      </c>
      <c r="BS36" s="26">
        <v>4.1042500448547042E-2</v>
      </c>
      <c r="BT36" s="24">
        <v>4</v>
      </c>
      <c r="BU36" s="27">
        <v>20.494679999999999</v>
      </c>
      <c r="BV36" s="27">
        <v>0.55897185918517434</v>
      </c>
      <c r="BW36" s="27">
        <v>0.29047979592536727</v>
      </c>
      <c r="BX36" s="27">
        <v>7.9225453427002792E-3</v>
      </c>
      <c r="BY36" s="28">
        <v>0.10247339999999999</v>
      </c>
    </row>
    <row r="37" spans="1:77" x14ac:dyDescent="0.25">
      <c r="A37" s="24" t="s">
        <v>389</v>
      </c>
      <c r="B37" s="25">
        <v>-3.5094099999999999</v>
      </c>
      <c r="C37" s="25">
        <v>0.27068155969802965</v>
      </c>
      <c r="D37" s="25">
        <v>0.70142400000000005</v>
      </c>
      <c r="E37" s="26">
        <v>5.2891862134959181E-2</v>
      </c>
      <c r="F37" s="24">
        <v>4</v>
      </c>
      <c r="G37" s="27">
        <v>-14.03764</v>
      </c>
      <c r="H37" s="27">
        <v>1.0827262387921186</v>
      </c>
      <c r="I37" s="27">
        <v>-0.17400319629682745</v>
      </c>
      <c r="J37" s="27">
        <v>1.3420904529840535E-2</v>
      </c>
      <c r="K37" s="28">
        <v>-7.0188199999999992E-2</v>
      </c>
      <c r="L37" s="24" t="s">
        <v>389</v>
      </c>
      <c r="M37" s="25">
        <v>-5.7928600000000001</v>
      </c>
      <c r="N37" s="25">
        <v>0.48078062367830049</v>
      </c>
      <c r="O37" s="25">
        <v>0.85944100000000001</v>
      </c>
      <c r="P37" s="26">
        <v>0.13237820721226143</v>
      </c>
      <c r="Q37" s="24">
        <v>4</v>
      </c>
      <c r="R37" s="27">
        <v>-23.17144</v>
      </c>
      <c r="S37" s="27">
        <v>1.923122494713202</v>
      </c>
      <c r="T37" s="27">
        <v>-0.37088148263983983</v>
      </c>
      <c r="U37" s="27">
        <v>3.0781450015072858E-2</v>
      </c>
      <c r="V37" s="28">
        <v>-0.11585720000000001</v>
      </c>
      <c r="W37" s="24" t="s">
        <v>389</v>
      </c>
      <c r="X37" s="25">
        <v>-2.0882800000000001</v>
      </c>
      <c r="Y37" s="25">
        <v>0.75906549591988248</v>
      </c>
      <c r="Z37" s="25">
        <v>0.70778099999999999</v>
      </c>
      <c r="AA37" s="26">
        <v>0.12487056289931257</v>
      </c>
      <c r="AB37" s="24">
        <v>4</v>
      </c>
      <c r="AC37" s="27">
        <v>-8.3531200000000005</v>
      </c>
      <c r="AD37" s="27">
        <v>3.0362619836795299</v>
      </c>
      <c r="AE37" s="27">
        <v>-0.14870373436301138</v>
      </c>
      <c r="AF37" s="27">
        <v>5.40520782028261E-2</v>
      </c>
      <c r="AG37" s="28">
        <v>-4.17656E-2</v>
      </c>
      <c r="AH37" s="24" t="s">
        <v>389</v>
      </c>
      <c r="AI37" s="25">
        <v>-0.20135500000000001</v>
      </c>
      <c r="AJ37" s="25">
        <v>0.36486832768958494</v>
      </c>
      <c r="AK37" s="25">
        <v>0.84763900000000003</v>
      </c>
      <c r="AL37" s="26">
        <v>2.0327186239300968E-2</v>
      </c>
      <c r="AM37" s="24">
        <v>4</v>
      </c>
      <c r="AN37" s="27">
        <v>-0.80542000000000002</v>
      </c>
      <c r="AO37" s="27">
        <v>1.4594733107583397</v>
      </c>
      <c r="AP37" s="27">
        <v>-1.2236695013647816E-2</v>
      </c>
      <c r="AQ37" s="27">
        <v>2.2173685511048452E-2</v>
      </c>
      <c r="AR37" s="28">
        <v>-4.0271000000000005E-3</v>
      </c>
      <c r="AS37" s="24" t="s">
        <v>389</v>
      </c>
      <c r="AT37" s="25">
        <v>-6.4374099999999999</v>
      </c>
      <c r="AU37" s="25">
        <v>0.39660477483556877</v>
      </c>
      <c r="AV37" s="25">
        <v>0.875027</v>
      </c>
      <c r="AW37" s="26">
        <v>5.6215861673063791E-2</v>
      </c>
      <c r="AX37" s="24">
        <v>4</v>
      </c>
      <c r="AY37" s="27">
        <v>-25.749639999999999</v>
      </c>
      <c r="AZ37" s="27">
        <v>1.5864190993422751</v>
      </c>
      <c r="BA37" s="27">
        <v>-0.23751447359646119</v>
      </c>
      <c r="BB37" s="27">
        <v>1.4633117095371141E-2</v>
      </c>
      <c r="BC37" s="28">
        <v>-0.12874820000000001</v>
      </c>
      <c r="BD37" s="24" t="s">
        <v>389</v>
      </c>
      <c r="BE37" s="25">
        <v>-2.3636400000000002</v>
      </c>
      <c r="BF37" s="25">
        <v>0.32073899589266575</v>
      </c>
      <c r="BG37" s="25">
        <v>0.77949900000000005</v>
      </c>
      <c r="BH37" s="26">
        <v>3.8251085354136821E-2</v>
      </c>
      <c r="BI37" s="24">
        <v>4</v>
      </c>
      <c r="BJ37" s="27">
        <v>-9.4545600000000007</v>
      </c>
      <c r="BK37" s="27">
        <v>1.282955983570663</v>
      </c>
      <c r="BL37" s="27">
        <v>-0.18341567699878797</v>
      </c>
      <c r="BM37" s="27">
        <v>2.4888967893403717E-2</v>
      </c>
      <c r="BN37" s="28">
        <v>-4.7272800000000004E-2</v>
      </c>
      <c r="BO37" s="24" t="s">
        <v>389</v>
      </c>
      <c r="BP37" s="25">
        <v>-1.3383499999999999</v>
      </c>
      <c r="BQ37" s="25">
        <v>0.13995158354079648</v>
      </c>
      <c r="BR37" s="25">
        <v>0.78224199999999999</v>
      </c>
      <c r="BS37" s="26">
        <v>6.559112414362139E-3</v>
      </c>
      <c r="BT37" s="24">
        <v>4</v>
      </c>
      <c r="BU37" s="27">
        <v>-5.3533999999999997</v>
      </c>
      <c r="BV37" s="27">
        <v>0.55980633416318593</v>
      </c>
      <c r="BW37" s="27">
        <v>-7.587600975018205E-2</v>
      </c>
      <c r="BX37" s="27">
        <v>7.934372710647359E-3</v>
      </c>
      <c r="BY37" s="28">
        <v>-2.6766999999999999E-2</v>
      </c>
    </row>
    <row r="38" spans="1:77" x14ac:dyDescent="0.25">
      <c r="A38" s="57" t="s">
        <v>388</v>
      </c>
      <c r="B38" s="20">
        <v>0.230738</v>
      </c>
      <c r="C38" s="20">
        <v>4.0361713204948871E-2</v>
      </c>
      <c r="D38" s="20">
        <v>0</v>
      </c>
      <c r="E38" s="21" t="e">
        <v>#NUM!</v>
      </c>
      <c r="F38" s="58">
        <v>3</v>
      </c>
      <c r="G38" s="22">
        <v>0.692214</v>
      </c>
      <c r="H38" s="22">
        <v>0.12108513961484661</v>
      </c>
      <c r="I38" s="22">
        <v>8.5803203758902588E-3</v>
      </c>
      <c r="J38" s="22">
        <v>1.5009076537816125E-3</v>
      </c>
      <c r="K38" s="23">
        <v>3.4610700000000001E-3</v>
      </c>
      <c r="L38" s="57" t="s">
        <v>388</v>
      </c>
      <c r="M38" s="20">
        <v>0.17136599999999999</v>
      </c>
      <c r="N38" s="20">
        <v>2.7384605612591574E-2</v>
      </c>
      <c r="O38" s="20">
        <v>0</v>
      </c>
      <c r="P38" s="21" t="e">
        <v>#NUM!</v>
      </c>
      <c r="Q38" s="58">
        <v>3</v>
      </c>
      <c r="R38" s="22">
        <v>0.51409799999999994</v>
      </c>
      <c r="S38" s="22">
        <v>8.2153816837774729E-2</v>
      </c>
      <c r="T38" s="22">
        <v>8.228639586584879E-3</v>
      </c>
      <c r="U38" s="22">
        <v>1.3149519146550982E-3</v>
      </c>
      <c r="V38" s="23">
        <v>2.5704899999999999E-3</v>
      </c>
      <c r="W38" s="57" t="s">
        <v>388</v>
      </c>
      <c r="X38" s="20">
        <v>0.113034</v>
      </c>
      <c r="Y38" s="20">
        <v>2.2935501108186492E-2</v>
      </c>
      <c r="Z38" s="20">
        <v>0</v>
      </c>
      <c r="AA38" s="21" t="e">
        <v>#NUM!</v>
      </c>
      <c r="AB38" s="58">
        <v>3</v>
      </c>
      <c r="AC38" s="22">
        <v>0.33910200000000001</v>
      </c>
      <c r="AD38" s="22">
        <v>6.8806503324559481E-2</v>
      </c>
      <c r="AE38" s="22">
        <v>6.0367543780007809E-3</v>
      </c>
      <c r="AF38" s="22">
        <v>1.2249056631322131E-3</v>
      </c>
      <c r="AG38" s="23">
        <v>1.6955100000000001E-3</v>
      </c>
      <c r="AH38" s="57" t="s">
        <v>388</v>
      </c>
      <c r="AI38" s="20">
        <v>0.174679</v>
      </c>
      <c r="AJ38" s="20">
        <v>2.5669625033878311E-2</v>
      </c>
      <c r="AK38" s="20">
        <v>0</v>
      </c>
      <c r="AL38" s="21" t="e">
        <v>#NUM!</v>
      </c>
      <c r="AM38" s="58">
        <v>3</v>
      </c>
      <c r="AN38" s="22">
        <v>0.52403699999999998</v>
      </c>
      <c r="AO38" s="22">
        <v>7.7008875101634927E-2</v>
      </c>
      <c r="AP38" s="22">
        <v>7.9616609282945044E-3</v>
      </c>
      <c r="AQ38" s="22">
        <v>1.1699909587082559E-3</v>
      </c>
      <c r="AR38" s="23">
        <v>2.6201849999999997E-3</v>
      </c>
      <c r="AS38" s="57" t="s">
        <v>388</v>
      </c>
      <c r="AT38" s="20">
        <v>0.156613</v>
      </c>
      <c r="AU38" s="20">
        <v>2.4731731316425934E-2</v>
      </c>
      <c r="AV38" s="20">
        <v>0</v>
      </c>
      <c r="AW38" s="21" t="e">
        <v>#NUM!</v>
      </c>
      <c r="AX38" s="58">
        <v>3</v>
      </c>
      <c r="AY38" s="22">
        <v>0.46983900000000001</v>
      </c>
      <c r="AZ38" s="22">
        <v>7.4195193949277802E-2</v>
      </c>
      <c r="BA38" s="22">
        <v>4.3337911815500233E-3</v>
      </c>
      <c r="BB38" s="22">
        <v>6.8437587609962935E-4</v>
      </c>
      <c r="BC38" s="23">
        <v>2.3491950000000001E-3</v>
      </c>
      <c r="BD38" s="57" t="s">
        <v>388</v>
      </c>
      <c r="BE38" s="20">
        <v>7.3531200000000005E-2</v>
      </c>
      <c r="BF38" s="20">
        <v>1.2148978147197282E-2</v>
      </c>
      <c r="BG38" s="20">
        <v>0</v>
      </c>
      <c r="BH38" s="21" t="e">
        <v>#NUM!</v>
      </c>
      <c r="BI38" s="58">
        <v>3</v>
      </c>
      <c r="BJ38" s="22">
        <v>0.2205936</v>
      </c>
      <c r="BK38" s="22">
        <v>3.6446934441591847E-2</v>
      </c>
      <c r="BL38" s="22">
        <v>4.2794508137448846E-3</v>
      </c>
      <c r="BM38" s="22">
        <v>7.0705978439345786E-4</v>
      </c>
      <c r="BN38" s="23">
        <v>1.102968E-3</v>
      </c>
      <c r="BO38" s="57" t="s">
        <v>388</v>
      </c>
      <c r="BP38" s="20">
        <v>0.20491000000000001</v>
      </c>
      <c r="BQ38" s="20">
        <v>3.4025033717338053E-2</v>
      </c>
      <c r="BR38" s="20">
        <v>0</v>
      </c>
      <c r="BS38" s="21" t="e">
        <v>#NUM!</v>
      </c>
      <c r="BT38" s="58">
        <v>3</v>
      </c>
      <c r="BU38" s="22">
        <v>0.61473</v>
      </c>
      <c r="BV38" s="22">
        <v>0.10207510115201415</v>
      </c>
      <c r="BW38" s="22">
        <v>8.7128291317161832E-3</v>
      </c>
      <c r="BX38" s="22">
        <v>1.4467537210485011E-3</v>
      </c>
      <c r="BY38" s="23">
        <v>3.0736499999999998E-3</v>
      </c>
    </row>
    <row r="39" spans="1:77" ht="15.75" thickBot="1" x14ac:dyDescent="0.3">
      <c r="A39" s="30" t="s">
        <v>386</v>
      </c>
      <c r="B39" s="31">
        <v>0.80385200000000001</v>
      </c>
      <c r="C39" s="31">
        <v>0.16796047885325949</v>
      </c>
      <c r="D39" s="31">
        <v>0</v>
      </c>
      <c r="E39" s="32" t="e">
        <v>#NUM!</v>
      </c>
      <c r="F39" s="48">
        <v>4</v>
      </c>
      <c r="G39" s="33">
        <v>3.215408</v>
      </c>
      <c r="H39" s="33">
        <v>0.67184191541303795</v>
      </c>
      <c r="I39" s="33">
        <v>3.9856505039193871E-2</v>
      </c>
      <c r="J39" s="33">
        <v>8.3277987388230071E-3</v>
      </c>
      <c r="K39" s="34">
        <v>1.6077040000000001E-2</v>
      </c>
      <c r="L39" s="30" t="s">
        <v>386</v>
      </c>
      <c r="M39" s="73">
        <v>-3.9997399999999998E-5</v>
      </c>
      <c r="N39" s="31">
        <v>0.33954923789706554</v>
      </c>
      <c r="O39" s="31">
        <v>0</v>
      </c>
      <c r="P39" s="32" t="e">
        <v>#NUM!</v>
      </c>
      <c r="Q39" s="48">
        <v>4</v>
      </c>
      <c r="R39" s="33">
        <v>-1.5998959999999999E-4</v>
      </c>
      <c r="S39" s="33">
        <v>1.3581969515882621</v>
      </c>
      <c r="T39" s="33">
        <v>-2.5607894915013874E-6</v>
      </c>
      <c r="U39" s="33">
        <v>2.1739266058646567E-2</v>
      </c>
      <c r="V39" s="34">
        <v>-7.999479999999999E-7</v>
      </c>
      <c r="W39" s="30" t="s">
        <v>386</v>
      </c>
      <c r="X39" s="31">
        <v>0.52135399999999998</v>
      </c>
      <c r="Y39" s="31">
        <v>0.47134446952182585</v>
      </c>
      <c r="Z39" s="31">
        <v>0</v>
      </c>
      <c r="AA39" s="32" t="e">
        <v>#NUM!</v>
      </c>
      <c r="AB39" s="48">
        <v>4</v>
      </c>
      <c r="AC39" s="33">
        <v>2.0854159999999999</v>
      </c>
      <c r="AD39" s="33">
        <v>1.8853778780873034</v>
      </c>
      <c r="AE39" s="33">
        <v>3.7124948151154746E-2</v>
      </c>
      <c r="AF39" s="33">
        <v>3.3563833771931013E-2</v>
      </c>
      <c r="AG39" s="34">
        <v>1.042708E-2</v>
      </c>
      <c r="AH39" s="30" t="s">
        <v>386</v>
      </c>
      <c r="AI39" s="31">
        <v>0.51318799999999998</v>
      </c>
      <c r="AJ39" s="31">
        <v>5.7953242183199444E-2</v>
      </c>
      <c r="AK39" s="31">
        <v>0</v>
      </c>
      <c r="AL39" s="32" t="e">
        <v>#NUM!</v>
      </c>
      <c r="AM39" s="48">
        <v>4</v>
      </c>
      <c r="AN39" s="33">
        <v>2.0527519999999999</v>
      </c>
      <c r="AO39" s="33">
        <v>0.23181296873279778</v>
      </c>
      <c r="AP39" s="33">
        <v>3.1187331035553597E-2</v>
      </c>
      <c r="AQ39" s="33">
        <v>3.5219197419874395E-3</v>
      </c>
      <c r="AR39" s="34">
        <v>1.026376E-2</v>
      </c>
      <c r="AS39" s="30" t="s">
        <v>386</v>
      </c>
      <c r="AT39" s="31">
        <v>0.62406300000000003</v>
      </c>
      <c r="AU39" s="31">
        <v>0.10445969023746215</v>
      </c>
      <c r="AV39" s="31">
        <v>0</v>
      </c>
      <c r="AW39" s="32" t="e">
        <v>#NUM!</v>
      </c>
      <c r="AX39" s="48">
        <v>4</v>
      </c>
      <c r="AY39" s="33">
        <v>2.4962520000000001</v>
      </c>
      <c r="AZ39" s="33">
        <v>0.41783876094984862</v>
      </c>
      <c r="BA39" s="33">
        <v>2.3025408500628106E-2</v>
      </c>
      <c r="BB39" s="33">
        <v>3.8541413920816321E-3</v>
      </c>
      <c r="BC39" s="34">
        <v>1.2481260000000001E-2</v>
      </c>
      <c r="BD39" s="30" t="s">
        <v>386</v>
      </c>
      <c r="BE39" s="31">
        <v>6.7374500000000004E-2</v>
      </c>
      <c r="BF39" s="31">
        <v>4.6423922080433368E-2</v>
      </c>
      <c r="BG39" s="31">
        <v>0</v>
      </c>
      <c r="BH39" s="32" t="e">
        <v>#NUM!</v>
      </c>
      <c r="BI39" s="48">
        <v>4</v>
      </c>
      <c r="BJ39" s="33">
        <v>0.26949800000000002</v>
      </c>
      <c r="BK39" s="33">
        <v>0.18569568832173347</v>
      </c>
      <c r="BL39" s="33">
        <v>5.2281817577781902E-3</v>
      </c>
      <c r="BM39" s="33">
        <v>3.6024416143412988E-3</v>
      </c>
      <c r="BN39" s="34">
        <v>1.34749E-3</v>
      </c>
      <c r="BO39" s="30" t="s">
        <v>386</v>
      </c>
      <c r="BP39" s="31">
        <v>0.67392399999999997</v>
      </c>
      <c r="BQ39" s="31">
        <v>2.9549938493914976E-2</v>
      </c>
      <c r="BR39" s="31">
        <v>0</v>
      </c>
      <c r="BS39" s="32" t="e">
        <v>#NUM!</v>
      </c>
      <c r="BT39" s="48">
        <v>4</v>
      </c>
      <c r="BU39" s="33">
        <v>2.6956959999999999</v>
      </c>
      <c r="BV39" s="33">
        <v>0.1181997539756599</v>
      </c>
      <c r="BW39" s="33">
        <v>3.8207243243457756E-2</v>
      </c>
      <c r="BX39" s="33">
        <v>1.6752952675171463E-3</v>
      </c>
      <c r="BY39" s="34">
        <v>1.3478479999999999E-2</v>
      </c>
    </row>
    <row r="40" spans="1:77" ht="15.75" thickBot="1" x14ac:dyDescent="0.3">
      <c r="A40" s="76" t="s">
        <v>384</v>
      </c>
      <c r="B40" s="77">
        <v>2.0745399999999998</v>
      </c>
      <c r="C40" s="77">
        <v>1.4087251890184496</v>
      </c>
      <c r="D40" s="77">
        <v>0.95</v>
      </c>
      <c r="E40" s="78">
        <v>6.4383847578311143E-2</v>
      </c>
      <c r="F40" s="76">
        <v>5</v>
      </c>
      <c r="G40" s="79">
        <v>10.372699999999998</v>
      </c>
      <c r="H40" s="79">
        <v>7.0436259450922476</v>
      </c>
      <c r="I40" s="79">
        <v>0.12857452921061532</v>
      </c>
      <c r="J40" s="79">
        <v>8.7309079586405783E-2</v>
      </c>
      <c r="K40" s="80">
        <v>5.1863499999999993E-2</v>
      </c>
      <c r="L40" s="76" t="s">
        <v>384</v>
      </c>
      <c r="M40" s="77">
        <v>3.76451</v>
      </c>
      <c r="N40" s="77">
        <v>1.0406565986287257</v>
      </c>
      <c r="O40" s="77">
        <v>8.3973899999999994E-3</v>
      </c>
      <c r="P40" s="78">
        <v>0.12211628668778721</v>
      </c>
      <c r="Q40" s="76">
        <v>5</v>
      </c>
      <c r="R40" s="79">
        <v>18.82255</v>
      </c>
      <c r="S40" s="79">
        <v>5.2032829931436284</v>
      </c>
      <c r="T40" s="79">
        <v>0.30127325928222487</v>
      </c>
      <c r="U40" s="79">
        <v>8.3283615998477972E-2</v>
      </c>
      <c r="V40" s="80">
        <v>9.4112749999999995E-2</v>
      </c>
      <c r="W40" s="76" t="s">
        <v>384</v>
      </c>
      <c r="X40" s="77">
        <v>-1.6324099999999999</v>
      </c>
      <c r="Y40" s="77">
        <v>0.7223284177552951</v>
      </c>
      <c r="Z40" s="77">
        <v>0.94334399999999996</v>
      </c>
      <c r="AA40" s="78">
        <v>6.9519239182771073E-2</v>
      </c>
      <c r="AB40" s="76">
        <v>5</v>
      </c>
      <c r="AC40" s="79">
        <v>-8.1620499999999989</v>
      </c>
      <c r="AD40" s="79">
        <v>3.6116420887764757</v>
      </c>
      <c r="AE40" s="79">
        <v>-0.14530227209205862</v>
      </c>
      <c r="AF40" s="79">
        <v>6.4295097614267313E-2</v>
      </c>
      <c r="AG40" s="80">
        <v>-4.0810249999999992E-2</v>
      </c>
      <c r="AH40" s="76" t="s">
        <v>384</v>
      </c>
      <c r="AI40" s="77">
        <v>1.17086</v>
      </c>
      <c r="AJ40" s="77">
        <v>0.93014825199328821</v>
      </c>
      <c r="AK40" s="77">
        <v>0.95</v>
      </c>
      <c r="AL40" s="78">
        <v>8.8703720849074325E-2</v>
      </c>
      <c r="AM40" s="76">
        <v>5</v>
      </c>
      <c r="AN40" s="79">
        <v>5.8543000000000003</v>
      </c>
      <c r="AO40" s="79">
        <v>4.6507412599664413</v>
      </c>
      <c r="AP40" s="79">
        <v>8.8944008862951521E-2</v>
      </c>
      <c r="AQ40" s="79">
        <v>7.0658417205430105E-2</v>
      </c>
      <c r="AR40" s="80">
        <v>2.9271500000000002E-2</v>
      </c>
      <c r="AS40" s="76" t="s">
        <v>384</v>
      </c>
      <c r="AT40" s="77">
        <v>-2.0000200000000001</v>
      </c>
      <c r="AU40" s="77">
        <v>0.64165552503530399</v>
      </c>
      <c r="AV40" s="77">
        <v>0.95</v>
      </c>
      <c r="AW40" s="78">
        <v>2.0322218038869955E-3</v>
      </c>
      <c r="AX40" s="76">
        <v>5</v>
      </c>
      <c r="AY40" s="79">
        <v>-10.0001</v>
      </c>
      <c r="AZ40" s="79">
        <v>3.2082776251765202</v>
      </c>
      <c r="BA40" s="79">
        <v>-9.2240842489913322E-2</v>
      </c>
      <c r="BB40" s="79">
        <v>2.9593127177510281E-2</v>
      </c>
      <c r="BC40" s="80">
        <v>-5.0000499999999996E-2</v>
      </c>
      <c r="BD40" s="76" t="s">
        <v>384</v>
      </c>
      <c r="BE40" s="77">
        <v>3.85561</v>
      </c>
      <c r="BF40" s="77">
        <v>0.95357320655934663</v>
      </c>
      <c r="BG40" s="77">
        <v>0.94524300000000006</v>
      </c>
      <c r="BH40" s="78">
        <v>2.3641120249057321E-2</v>
      </c>
      <c r="BI40" s="76">
        <v>5</v>
      </c>
      <c r="BJ40" s="79">
        <v>19.27805</v>
      </c>
      <c r="BK40" s="79">
        <v>4.767866032796733</v>
      </c>
      <c r="BL40" s="79">
        <v>0.37398848724493627</v>
      </c>
      <c r="BM40" s="79">
        <v>9.2495195571759892E-2</v>
      </c>
      <c r="BN40" s="80">
        <v>9.6390249999999997E-2</v>
      </c>
      <c r="BO40" s="76" t="s">
        <v>384</v>
      </c>
      <c r="BP40" s="77">
        <v>0.72482899999999995</v>
      </c>
      <c r="BQ40" s="77">
        <v>0.36891704744744219</v>
      </c>
      <c r="BR40" s="77">
        <v>0.95</v>
      </c>
      <c r="BS40" s="78">
        <v>1.1182865987661548E-16</v>
      </c>
      <c r="BT40" s="76">
        <v>5</v>
      </c>
      <c r="BU40" s="79">
        <v>3.6241449999999995</v>
      </c>
      <c r="BV40" s="79">
        <v>1.8445852372372109</v>
      </c>
      <c r="BW40" s="79">
        <v>5.1366544879155956E-2</v>
      </c>
      <c r="BX40" s="79">
        <v>2.6144089260218273E-2</v>
      </c>
      <c r="BY40" s="80">
        <v>1.8120724999999997E-2</v>
      </c>
    </row>
    <row r="41" spans="1:77" ht="15.75" thickBot="1" x14ac:dyDescent="0.3">
      <c r="A41" s="35" t="s">
        <v>382</v>
      </c>
      <c r="B41" s="40">
        <v>-1.82686E-5</v>
      </c>
      <c r="C41" s="36">
        <v>0.82720178914553644</v>
      </c>
      <c r="D41" s="36">
        <v>0</v>
      </c>
      <c r="E41" s="37" t="e">
        <v>#NUM!</v>
      </c>
      <c r="F41" s="49">
        <v>10</v>
      </c>
      <c r="G41" s="38">
        <v>-1.8268599999999999E-4</v>
      </c>
      <c r="H41" s="38">
        <v>8.2720178914553646</v>
      </c>
      <c r="I41" s="38">
        <v>-2.264479493610195E-6</v>
      </c>
      <c r="J41" s="38">
        <v>0.10253557955167511</v>
      </c>
      <c r="K41" s="39">
        <v>-9.1342999999999999E-7</v>
      </c>
      <c r="L41" s="35" t="s">
        <v>382</v>
      </c>
      <c r="M41" s="36">
        <v>1.45564</v>
      </c>
      <c r="N41" s="36">
        <v>0.48835810614714137</v>
      </c>
      <c r="O41" s="36">
        <v>0</v>
      </c>
      <c r="P41" s="37" t="e">
        <v>#NUM!</v>
      </c>
      <c r="Q41" s="49">
        <v>10</v>
      </c>
      <c r="R41" s="38">
        <v>14.5564</v>
      </c>
      <c r="S41" s="38">
        <v>4.8835810614714141</v>
      </c>
      <c r="T41" s="38">
        <v>0.23298937027213518</v>
      </c>
      <c r="U41" s="38">
        <v>7.8166474965317687E-2</v>
      </c>
      <c r="V41" s="39">
        <v>7.2781999999999999E-2</v>
      </c>
      <c r="W41" s="35" t="s">
        <v>382</v>
      </c>
      <c r="X41" s="36">
        <v>9.9332499999999998E-4</v>
      </c>
      <c r="Y41" s="36">
        <v>0.45573108069082607</v>
      </c>
      <c r="Z41" s="36">
        <v>0</v>
      </c>
      <c r="AA41" s="37" t="e">
        <v>#NUM!</v>
      </c>
      <c r="AB41" s="49">
        <v>10</v>
      </c>
      <c r="AC41" s="38">
        <v>9.9332499999999994E-3</v>
      </c>
      <c r="AD41" s="38">
        <v>4.5573108069082604</v>
      </c>
      <c r="AE41" s="38">
        <v>1.7683349088261423E-4</v>
      </c>
      <c r="AF41" s="38">
        <v>8.1130061059839553E-2</v>
      </c>
      <c r="AG41" s="39">
        <v>4.9666249999999999E-5</v>
      </c>
      <c r="AH41" s="35" t="s">
        <v>382</v>
      </c>
      <c r="AI41" s="40">
        <v>-1E-4</v>
      </c>
      <c r="AJ41" s="36">
        <v>0.15281498223694781</v>
      </c>
      <c r="AK41" s="36">
        <v>0</v>
      </c>
      <c r="AL41" s="37" t="e">
        <v>#NUM!</v>
      </c>
      <c r="AM41" s="49">
        <v>10</v>
      </c>
      <c r="AN41" s="38">
        <v>-1E-3</v>
      </c>
      <c r="AO41" s="38">
        <v>1.5281498223694781</v>
      </c>
      <c r="AP41" s="38">
        <v>-1.5192936621449449E-5</v>
      </c>
      <c r="AQ41" s="38">
        <v>2.3217083399338714E-2</v>
      </c>
      <c r="AR41" s="39">
        <v>-5.0000000000000004E-6</v>
      </c>
      <c r="AS41" s="35" t="s">
        <v>382</v>
      </c>
      <c r="AT41" s="40">
        <v>-9.9872700000000003E-5</v>
      </c>
      <c r="AU41" s="36">
        <v>3.1947360984492219</v>
      </c>
      <c r="AV41" s="36">
        <v>0</v>
      </c>
      <c r="AW41" s="37" t="e">
        <v>#NUM!</v>
      </c>
      <c r="AX41" s="49">
        <v>10</v>
      </c>
      <c r="AY41" s="38">
        <v>-9.9872700000000003E-4</v>
      </c>
      <c r="AZ41" s="38">
        <v>31.947360984492221</v>
      </c>
      <c r="BA41" s="38">
        <v>-9.2122498672436942E-6</v>
      </c>
      <c r="BB41" s="38">
        <v>0.2946822024318706</v>
      </c>
      <c r="BC41" s="39">
        <v>-4.9936349999999998E-6</v>
      </c>
      <c r="BD41" s="35" t="s">
        <v>382</v>
      </c>
      <c r="BE41" s="40">
        <v>-9.99978E-5</v>
      </c>
      <c r="BF41" s="36">
        <v>0.16034611942843263</v>
      </c>
      <c r="BG41" s="36">
        <v>0</v>
      </c>
      <c r="BH41" s="37" t="e">
        <v>#NUM!</v>
      </c>
      <c r="BI41" s="49">
        <v>10</v>
      </c>
      <c r="BJ41" s="38">
        <v>-9.9997799999999989E-4</v>
      </c>
      <c r="BK41" s="38">
        <v>1.6034611942843262</v>
      </c>
      <c r="BL41" s="38">
        <v>-1.939927842796428E-5</v>
      </c>
      <c r="BM41" s="38">
        <v>3.1106674503196846E-2</v>
      </c>
      <c r="BN41" s="39">
        <v>-4.9998899999999995E-6</v>
      </c>
      <c r="BO41" s="35" t="s">
        <v>382</v>
      </c>
      <c r="BP41" s="40">
        <v>-1E-4</v>
      </c>
      <c r="BQ41" s="36">
        <v>3.696404095451207E-2</v>
      </c>
      <c r="BR41" s="36">
        <v>0</v>
      </c>
      <c r="BS41" s="37" t="e">
        <v>#NUM!</v>
      </c>
      <c r="BT41" s="49">
        <v>10</v>
      </c>
      <c r="BU41" s="38">
        <v>-1E-3</v>
      </c>
      <c r="BV41" s="38">
        <v>0.36964040954512067</v>
      </c>
      <c r="BW41" s="38">
        <v>-1.4173424319158302E-5</v>
      </c>
      <c r="BX41" s="38">
        <v>5.2390703699904482E-3</v>
      </c>
      <c r="BY41" s="39">
        <v>-5.0000000000000004E-6</v>
      </c>
    </row>
    <row r="42" spans="1:77" x14ac:dyDescent="0.25">
      <c r="A42" s="65" t="s">
        <v>380</v>
      </c>
      <c r="B42" s="67">
        <v>-6.62012</v>
      </c>
      <c r="C42" s="67">
        <v>0.21319412016230954</v>
      </c>
      <c r="D42" s="67">
        <v>0.64818900000000002</v>
      </c>
      <c r="E42" s="68">
        <v>2.0694628611511647E-2</v>
      </c>
      <c r="F42" s="69">
        <v>3</v>
      </c>
      <c r="G42" s="70">
        <v>-19.86036</v>
      </c>
      <c r="H42" s="70">
        <v>0.63958236048692862</v>
      </c>
      <c r="I42" s="70">
        <v>-0.24617856844923081</v>
      </c>
      <c r="J42" s="70">
        <v>7.9279262767669861E-3</v>
      </c>
      <c r="K42" s="71">
        <v>-9.9301799999999996E-2</v>
      </c>
      <c r="L42" s="65" t="s">
        <v>380</v>
      </c>
      <c r="M42" s="67">
        <v>-6.2790400000000002</v>
      </c>
      <c r="N42" s="67">
        <v>0.34173562970058236</v>
      </c>
      <c r="O42" s="67">
        <v>0.88864600000000005</v>
      </c>
      <c r="P42" s="68">
        <v>0.11234088650704215</v>
      </c>
      <c r="Q42" s="69">
        <v>3</v>
      </c>
      <c r="R42" s="70">
        <v>-18.837119999999999</v>
      </c>
      <c r="S42" s="70">
        <v>1.0252068891017472</v>
      </c>
      <c r="T42" s="70">
        <v>-0.30150646633375305</v>
      </c>
      <c r="U42" s="70">
        <v>1.6409435539726226E-2</v>
      </c>
      <c r="V42" s="71">
        <v>-9.4185599999999994E-2</v>
      </c>
      <c r="W42" s="65" t="s">
        <v>380</v>
      </c>
      <c r="X42" s="67">
        <v>-6.4470200000000002</v>
      </c>
      <c r="Y42" s="67">
        <v>0.56340698836870229</v>
      </c>
      <c r="Z42" s="67">
        <v>0.67343500000000001</v>
      </c>
      <c r="AA42" s="68">
        <v>5.6106169650662681E-2</v>
      </c>
      <c r="AB42" s="69">
        <v>3</v>
      </c>
      <c r="AC42" s="70">
        <v>-19.341059999999999</v>
      </c>
      <c r="AD42" s="70">
        <v>1.6902209651061069</v>
      </c>
      <c r="AE42" s="70">
        <v>-0.34431300502555506</v>
      </c>
      <c r="AF42" s="70">
        <v>3.0089615546039231E-2</v>
      </c>
      <c r="AG42" s="71">
        <v>-9.6705299999999994E-2</v>
      </c>
      <c r="AH42" s="65" t="s">
        <v>380</v>
      </c>
      <c r="AI42" s="67">
        <v>-10.0441</v>
      </c>
      <c r="AJ42" s="67">
        <v>0.20171193300986637</v>
      </c>
      <c r="AK42" s="67">
        <v>0.69964899999999997</v>
      </c>
      <c r="AL42" s="68">
        <v>7.6486156725217337E-3</v>
      </c>
      <c r="AM42" s="69">
        <v>3</v>
      </c>
      <c r="AN42" s="70">
        <v>-30.132300000000001</v>
      </c>
      <c r="AO42" s="70">
        <v>0.60513579902959913</v>
      </c>
      <c r="AP42" s="70">
        <v>-0.45779812415850124</v>
      </c>
      <c r="AQ42" s="70">
        <v>9.1937898420268709E-3</v>
      </c>
      <c r="AR42" s="71">
        <v>-0.1506615</v>
      </c>
      <c r="AS42" s="65" t="s">
        <v>380</v>
      </c>
      <c r="AT42" s="67">
        <v>-8.82165</v>
      </c>
      <c r="AU42" s="67">
        <v>0.20455288926406562</v>
      </c>
      <c r="AV42" s="67">
        <v>0.91017300000000001</v>
      </c>
      <c r="AW42" s="68">
        <v>2.7069137315119613E-3</v>
      </c>
      <c r="AX42" s="69">
        <v>3</v>
      </c>
      <c r="AY42" s="70">
        <v>-26.464950000000002</v>
      </c>
      <c r="AZ42" s="70">
        <v>0.61365866779219691</v>
      </c>
      <c r="BA42" s="70">
        <v>-0.24411248732046997</v>
      </c>
      <c r="BB42" s="70">
        <v>5.6603826480125276E-3</v>
      </c>
      <c r="BC42" s="71">
        <v>-0.13232475000000002</v>
      </c>
      <c r="BD42" s="65" t="s">
        <v>380</v>
      </c>
      <c r="BE42" s="67">
        <v>-5.1467000000000001</v>
      </c>
      <c r="BF42" s="67">
        <v>0.10233389244293965</v>
      </c>
      <c r="BG42" s="67">
        <v>0.697689</v>
      </c>
      <c r="BH42" s="68">
        <v>1.2285351440043666E-2</v>
      </c>
      <c r="BI42" s="69">
        <v>3</v>
      </c>
      <c r="BJ42" s="70">
        <v>-15.440100000000001</v>
      </c>
      <c r="BK42" s="70">
        <v>0.30700167732881894</v>
      </c>
      <c r="BL42" s="70">
        <v>-0.29953338859016032</v>
      </c>
      <c r="BM42" s="70">
        <v>5.9557420426787477E-3</v>
      </c>
      <c r="BN42" s="71">
        <v>-7.7200500000000005E-2</v>
      </c>
      <c r="BO42" s="65" t="s">
        <v>380</v>
      </c>
      <c r="BP42" s="67">
        <v>-7.9390099999999997</v>
      </c>
      <c r="BQ42" s="67">
        <v>0.22013897550707845</v>
      </c>
      <c r="BR42" s="67">
        <v>0.78057799999999999</v>
      </c>
      <c r="BS42" s="68">
        <v>9.0688565965389208E-3</v>
      </c>
      <c r="BT42" s="69">
        <v>3</v>
      </c>
      <c r="BU42" s="70">
        <v>-23.817029999999999</v>
      </c>
      <c r="BV42" s="70">
        <v>0.6604169265212354</v>
      </c>
      <c r="BW42" s="70">
        <v>-0.33756887221212284</v>
      </c>
      <c r="BX42" s="70">
        <v>9.3603693271398589E-3</v>
      </c>
      <c r="BY42" s="71">
        <v>-0.11908515</v>
      </c>
    </row>
    <row r="43" spans="1:77" x14ac:dyDescent="0.25">
      <c r="A43" s="19" t="s">
        <v>379</v>
      </c>
      <c r="B43" s="20">
        <v>-0.16123199999999999</v>
      </c>
      <c r="C43" s="20">
        <v>0.87909055724101737</v>
      </c>
      <c r="D43" s="20">
        <v>0.93407700000000005</v>
      </c>
      <c r="E43" s="21">
        <v>3.5604153656062731E-3</v>
      </c>
      <c r="F43" s="58">
        <v>4</v>
      </c>
      <c r="G43" s="22">
        <v>-0.64492799999999995</v>
      </c>
      <c r="H43" s="22">
        <v>3.5163622289640695</v>
      </c>
      <c r="I43" s="22">
        <v>-7.9941880103293946E-3</v>
      </c>
      <c r="J43" s="22">
        <v>4.3586975244926121E-2</v>
      </c>
      <c r="K43" s="23">
        <v>-3.2246399999999995E-3</v>
      </c>
      <c r="L43" s="19" t="s">
        <v>379</v>
      </c>
      <c r="M43" s="20">
        <v>1.5556000000000001</v>
      </c>
      <c r="N43" s="20">
        <v>0.48412893243940142</v>
      </c>
      <c r="O43" s="20">
        <v>0.74388100000000001</v>
      </c>
      <c r="P43" s="21">
        <v>0.12541373407222278</v>
      </c>
      <c r="Q43" s="58">
        <v>4</v>
      </c>
      <c r="R43" s="22">
        <v>6.2224000000000004</v>
      </c>
      <c r="S43" s="22">
        <v>1.9365157297576057</v>
      </c>
      <c r="T43" s="22">
        <v>9.9595577036996383E-2</v>
      </c>
      <c r="U43" s="22">
        <v>3.0995821796481884E-2</v>
      </c>
      <c r="V43" s="23">
        <v>3.1112000000000001E-2</v>
      </c>
      <c r="W43" s="19" t="s">
        <v>379</v>
      </c>
      <c r="X43" s="20">
        <v>-0.39229799999999998</v>
      </c>
      <c r="Y43" s="20">
        <v>0.44660056578148749</v>
      </c>
      <c r="Z43" s="20">
        <v>0.88536000000000004</v>
      </c>
      <c r="AA43" s="21">
        <v>5.6892004599800032E-2</v>
      </c>
      <c r="AB43" s="58">
        <v>4</v>
      </c>
      <c r="AC43" s="22">
        <v>-1.5691919999999999</v>
      </c>
      <c r="AD43" s="22">
        <v>1.78640226312595</v>
      </c>
      <c r="AE43" s="22">
        <v>-2.7935036289741141E-2</v>
      </c>
      <c r="AF43" s="22">
        <v>3.1801852194313453E-2</v>
      </c>
      <c r="AG43" s="23">
        <v>-7.845959999999999E-3</v>
      </c>
      <c r="AH43" s="19" t="s">
        <v>379</v>
      </c>
      <c r="AI43" s="20">
        <v>0.58543999999999996</v>
      </c>
      <c r="AJ43" s="20">
        <v>0.19149373550442814</v>
      </c>
      <c r="AK43" s="20">
        <v>0.87319400000000003</v>
      </c>
      <c r="AL43" s="21">
        <v>8.0335159192936587E-2</v>
      </c>
      <c r="AM43" s="58">
        <v>4</v>
      </c>
      <c r="AN43" s="22">
        <v>2.3417599999999998</v>
      </c>
      <c r="AO43" s="22">
        <v>0.76597494201771255</v>
      </c>
      <c r="AP43" s="22">
        <v>3.5578211262645459E-2</v>
      </c>
      <c r="AQ43" s="22">
        <v>1.1637408747693524E-2</v>
      </c>
      <c r="AR43" s="23">
        <v>1.1708799999999998E-2</v>
      </c>
      <c r="AS43" s="19" t="s">
        <v>379</v>
      </c>
      <c r="AT43" s="20">
        <v>-2.0347200000000001</v>
      </c>
      <c r="AU43" s="20">
        <v>2.9254031468281037</v>
      </c>
      <c r="AV43" s="20">
        <v>0.95</v>
      </c>
      <c r="AW43" s="21">
        <v>6.1510946233476874E-4</v>
      </c>
      <c r="AX43" s="58">
        <v>4</v>
      </c>
      <c r="AY43" s="22">
        <v>-8.1388800000000003</v>
      </c>
      <c r="AZ43" s="22">
        <v>11.701612587312415</v>
      </c>
      <c r="BA43" s="22">
        <v>-7.5072964082789753E-2</v>
      </c>
      <c r="BB43" s="22">
        <v>0.10793558099861716</v>
      </c>
      <c r="BC43" s="23">
        <v>-4.0694399999999999E-2</v>
      </c>
      <c r="BD43" s="19" t="s">
        <v>379</v>
      </c>
      <c r="BE43" s="20">
        <v>-0.14192299999999999</v>
      </c>
      <c r="BF43" s="20">
        <v>0.19924573841628559</v>
      </c>
      <c r="BG43" s="20">
        <v>0.89476800000000001</v>
      </c>
      <c r="BH43" s="21">
        <v>7.9760679947478673E-3</v>
      </c>
      <c r="BI43" s="58">
        <v>4</v>
      </c>
      <c r="BJ43" s="22">
        <v>-0.56769199999999997</v>
      </c>
      <c r="BK43" s="22">
        <v>0.79698295366514238</v>
      </c>
      <c r="BL43" s="22">
        <v>-1.1013057456591945E-2</v>
      </c>
      <c r="BM43" s="22">
        <v>1.5461234367647543E-2</v>
      </c>
      <c r="BN43" s="23">
        <v>-2.8384599999999997E-3</v>
      </c>
      <c r="BO43" s="19" t="s">
        <v>379</v>
      </c>
      <c r="BP43" s="20">
        <v>-0.29943599999999998</v>
      </c>
      <c r="BQ43" s="20">
        <v>7.8246126191365659E-2</v>
      </c>
      <c r="BR43" s="20">
        <v>0.95</v>
      </c>
      <c r="BS43" s="21">
        <v>3.0626691881805563E-3</v>
      </c>
      <c r="BT43" s="58">
        <v>4</v>
      </c>
      <c r="BU43" s="22">
        <v>-1.1977439999999999</v>
      </c>
      <c r="BV43" s="22">
        <v>0.31298450476546263</v>
      </c>
      <c r="BW43" s="22">
        <v>-1.6976133937725939E-2</v>
      </c>
      <c r="BX43" s="22">
        <v>4.4360621913625258E-3</v>
      </c>
      <c r="BY43" s="23">
        <v>-5.9887199999999995E-3</v>
      </c>
    </row>
    <row r="44" spans="1:77" x14ac:dyDescent="0.25">
      <c r="A44" s="19" t="s">
        <v>377</v>
      </c>
      <c r="B44" s="20">
        <v>0.12456100000000001</v>
      </c>
      <c r="C44" s="20">
        <v>2.359876061428022E-2</v>
      </c>
      <c r="D44" s="20">
        <v>0</v>
      </c>
      <c r="E44" s="21" t="e">
        <v>#NUM!</v>
      </c>
      <c r="F44" s="58">
        <v>3</v>
      </c>
      <c r="G44" s="22">
        <v>0.37368299999999999</v>
      </c>
      <c r="H44" s="22">
        <v>7.0796281842840661E-2</v>
      </c>
      <c r="I44" s="22">
        <v>4.6319777684701545E-3</v>
      </c>
      <c r="J44" s="22">
        <v>8.7755344392542658E-4</v>
      </c>
      <c r="K44" s="23">
        <v>1.868415E-3</v>
      </c>
      <c r="L44" s="19" t="s">
        <v>377</v>
      </c>
      <c r="M44" s="20">
        <v>0.10634</v>
      </c>
      <c r="N44" s="20">
        <v>1.325901345750728E-2</v>
      </c>
      <c r="O44" s="20">
        <v>0</v>
      </c>
      <c r="P44" s="21" t="e">
        <v>#NUM!</v>
      </c>
      <c r="Q44" s="58">
        <v>3</v>
      </c>
      <c r="R44" s="22">
        <v>0.31902000000000003</v>
      </c>
      <c r="S44" s="22">
        <v>3.9777040372521839E-2</v>
      </c>
      <c r="T44" s="22">
        <v>5.1062260520607135E-3</v>
      </c>
      <c r="U44" s="22">
        <v>6.3667030225077366E-4</v>
      </c>
      <c r="V44" s="23">
        <v>1.5951000000000001E-3</v>
      </c>
      <c r="W44" s="19" t="s">
        <v>377</v>
      </c>
      <c r="X44" s="20">
        <v>7.7604699999999999E-2</v>
      </c>
      <c r="Y44" s="20">
        <v>1.6788587752307887E-2</v>
      </c>
      <c r="Z44" s="20">
        <v>0</v>
      </c>
      <c r="AA44" s="21" t="e">
        <v>#NUM!</v>
      </c>
      <c r="AB44" s="58">
        <v>3</v>
      </c>
      <c r="AC44" s="22">
        <v>0.2328141</v>
      </c>
      <c r="AD44" s="22">
        <v>5.0365763256923657E-2</v>
      </c>
      <c r="AE44" s="22">
        <v>4.1445981959272182E-3</v>
      </c>
      <c r="AF44" s="22">
        <v>8.9662031436731353E-4</v>
      </c>
      <c r="AG44" s="23">
        <v>1.1640705000000001E-3</v>
      </c>
      <c r="AH44" s="19" t="s">
        <v>377</v>
      </c>
      <c r="AI44" s="20">
        <v>9.6598500000000004E-2</v>
      </c>
      <c r="AJ44" s="20">
        <v>2.0455699904056955E-2</v>
      </c>
      <c r="AK44" s="20">
        <v>0</v>
      </c>
      <c r="AL44" s="21" t="e">
        <v>#NUM!</v>
      </c>
      <c r="AM44" s="58">
        <v>3</v>
      </c>
      <c r="AN44" s="22">
        <v>0.28979549999999998</v>
      </c>
      <c r="AO44" s="22">
        <v>6.1367099712170865E-2</v>
      </c>
      <c r="AP44" s="22">
        <v>4.402844664681254E-3</v>
      </c>
      <c r="AQ44" s="22">
        <v>9.323464565691807E-4</v>
      </c>
      <c r="AR44" s="23">
        <v>1.4489774999999999E-3</v>
      </c>
      <c r="AS44" s="19" t="s">
        <v>377</v>
      </c>
      <c r="AT44" s="20">
        <v>8.4317199999999995E-2</v>
      </c>
      <c r="AU44" s="20">
        <v>1.3106559558731674E-2</v>
      </c>
      <c r="AV44" s="20">
        <v>0</v>
      </c>
      <c r="AW44" s="21" t="e">
        <v>#NUM!</v>
      </c>
      <c r="AX44" s="58">
        <v>3</v>
      </c>
      <c r="AY44" s="22">
        <v>0.2529516</v>
      </c>
      <c r="AZ44" s="22">
        <v>3.931967867619502E-2</v>
      </c>
      <c r="BA44" s="22">
        <v>2.333223537081785E-3</v>
      </c>
      <c r="BB44" s="22">
        <v>3.6268440190847173E-4</v>
      </c>
      <c r="BC44" s="23">
        <v>1.2647579999999999E-3</v>
      </c>
      <c r="BD44" s="19" t="s">
        <v>377</v>
      </c>
      <c r="BE44" s="20">
        <v>4.0512199999999998E-2</v>
      </c>
      <c r="BF44" s="20">
        <v>5.6416373268931294E-3</v>
      </c>
      <c r="BG44" s="20">
        <v>0</v>
      </c>
      <c r="BH44" s="21" t="e">
        <v>#NUM!</v>
      </c>
      <c r="BI44" s="58">
        <v>3</v>
      </c>
      <c r="BJ44" s="22">
        <v>0.12153659999999999</v>
      </c>
      <c r="BK44" s="22">
        <v>1.6924911980679389E-2</v>
      </c>
      <c r="BL44" s="22">
        <v>2.3577742136208233E-3</v>
      </c>
      <c r="BM44" s="22">
        <v>3.2833830332466108E-4</v>
      </c>
      <c r="BN44" s="23">
        <v>6.0768299999999992E-4</v>
      </c>
      <c r="BO44" s="19" t="s">
        <v>377</v>
      </c>
      <c r="BP44" s="20">
        <v>0.11333799999999999</v>
      </c>
      <c r="BQ44" s="20">
        <v>1.2126813712696577E-2</v>
      </c>
      <c r="BR44" s="20">
        <v>0</v>
      </c>
      <c r="BS44" s="21" t="e">
        <v>#NUM!</v>
      </c>
      <c r="BT44" s="58">
        <v>3</v>
      </c>
      <c r="BU44" s="22">
        <v>0.34001399999999998</v>
      </c>
      <c r="BV44" s="22">
        <v>3.6380441138089734E-2</v>
      </c>
      <c r="BW44" s="22">
        <v>4.819162696454291E-3</v>
      </c>
      <c r="BX44" s="22">
        <v>5.1563542916830817E-4</v>
      </c>
      <c r="BY44" s="23">
        <v>1.7000699999999999E-3</v>
      </c>
    </row>
    <row r="45" spans="1:77" x14ac:dyDescent="0.25">
      <c r="A45" s="19" t="s">
        <v>376</v>
      </c>
      <c r="B45" s="29">
        <v>-1E-4</v>
      </c>
      <c r="C45" s="20">
        <v>4.9900940168590757E-2</v>
      </c>
      <c r="D45" s="20">
        <v>0</v>
      </c>
      <c r="E45" s="21" t="e">
        <v>#NUM!</v>
      </c>
      <c r="F45" s="58">
        <v>2</v>
      </c>
      <c r="G45" s="22">
        <v>-2.0000000000000001E-4</v>
      </c>
      <c r="H45" s="22">
        <v>9.9801880337181514E-2</v>
      </c>
      <c r="I45" s="22">
        <v>-2.4790947238542587E-6</v>
      </c>
      <c r="J45" s="22">
        <v>1.2370915748732038E-3</v>
      </c>
      <c r="K45" s="23">
        <v>-9.9999999999999995E-7</v>
      </c>
      <c r="L45" s="19" t="s">
        <v>376</v>
      </c>
      <c r="M45" s="20">
        <v>0.624996</v>
      </c>
      <c r="N45" s="20">
        <v>0.55886959281028703</v>
      </c>
      <c r="O45" s="20">
        <v>0</v>
      </c>
      <c r="P45" s="21" t="e">
        <v>#NUM!</v>
      </c>
      <c r="Q45" s="58">
        <v>2</v>
      </c>
      <c r="R45" s="22">
        <v>1.249992</v>
      </c>
      <c r="S45" s="22">
        <v>1.1177391856205741</v>
      </c>
      <c r="T45" s="22">
        <v>2.0007340340002115E-2</v>
      </c>
      <c r="U45" s="22">
        <v>1.7890505137686981E-2</v>
      </c>
      <c r="V45" s="23">
        <v>6.2499599999999997E-3</v>
      </c>
      <c r="W45" s="19" t="s">
        <v>376</v>
      </c>
      <c r="X45" s="20">
        <v>1.9687399999999999</v>
      </c>
      <c r="Y45" s="20">
        <v>0.92462754481237497</v>
      </c>
      <c r="Z45" s="20">
        <v>0</v>
      </c>
      <c r="AA45" s="21" t="e">
        <v>#NUM!</v>
      </c>
      <c r="AB45" s="58">
        <v>2</v>
      </c>
      <c r="AC45" s="22">
        <v>3.9374799999999999</v>
      </c>
      <c r="AD45" s="22">
        <v>1.8492550896247499</v>
      </c>
      <c r="AE45" s="22">
        <v>7.0095722314496858E-2</v>
      </c>
      <c r="AF45" s="22">
        <v>3.2920769439084507E-2</v>
      </c>
      <c r="AG45" s="23">
        <v>1.9687400000000001E-2</v>
      </c>
      <c r="AH45" s="19" t="s">
        <v>376</v>
      </c>
      <c r="AI45" s="29">
        <v>-1E-4</v>
      </c>
      <c r="AJ45" s="20">
        <v>1.5862915291237481E-5</v>
      </c>
      <c r="AK45" s="20">
        <v>0</v>
      </c>
      <c r="AL45" s="21" t="e">
        <v>#NUM!</v>
      </c>
      <c r="AM45" s="58">
        <v>2</v>
      </c>
      <c r="AN45" s="22">
        <v>-2.0000000000000001E-4</v>
      </c>
      <c r="AO45" s="22">
        <v>3.1725830582474962E-5</v>
      </c>
      <c r="AP45" s="22">
        <v>-3.03858732428989E-6</v>
      </c>
      <c r="AQ45" s="22">
        <v>4.8200853330238477E-7</v>
      </c>
      <c r="AR45" s="23">
        <v>-9.9999999999999995E-7</v>
      </c>
      <c r="AS45" s="19" t="s">
        <v>376</v>
      </c>
      <c r="AT45" s="20">
        <v>4.3565300000000002</v>
      </c>
      <c r="AU45" s="20">
        <v>0.59386932836414441</v>
      </c>
      <c r="AV45" s="20">
        <v>0</v>
      </c>
      <c r="AW45" s="21" t="e">
        <v>#NUM!</v>
      </c>
      <c r="AX45" s="58">
        <v>2</v>
      </c>
      <c r="AY45" s="22">
        <v>8.7130600000000005</v>
      </c>
      <c r="AZ45" s="22">
        <v>1.1877386567282888</v>
      </c>
      <c r="BA45" s="22">
        <v>8.0369195814558272E-2</v>
      </c>
      <c r="BB45" s="22">
        <v>1.0955691878526746E-2</v>
      </c>
      <c r="BC45" s="23">
        <v>4.3565300000000001E-2</v>
      </c>
      <c r="BD45" s="19" t="s">
        <v>376</v>
      </c>
      <c r="BE45" s="20">
        <v>3.03566</v>
      </c>
      <c r="BF45" s="20">
        <v>0.57329451761153161</v>
      </c>
      <c r="BG45" s="20">
        <v>0</v>
      </c>
      <c r="BH45" s="21" t="e">
        <v>#NUM!</v>
      </c>
      <c r="BI45" s="58">
        <v>2</v>
      </c>
      <c r="BJ45" s="22">
        <v>6.0713200000000001</v>
      </c>
      <c r="BK45" s="22">
        <v>1.1465890352230632</v>
      </c>
      <c r="BL45" s="22">
        <v>0.11778181830527083</v>
      </c>
      <c r="BM45" s="22">
        <v>2.2243489293507609E-2</v>
      </c>
      <c r="BN45" s="23">
        <v>3.0356600000000001E-2</v>
      </c>
      <c r="BO45" s="19" t="s">
        <v>376</v>
      </c>
      <c r="BP45" s="29">
        <v>7.7291799999999994E-2</v>
      </c>
      <c r="BQ45" s="20">
        <v>2.1356911442319697E-2</v>
      </c>
      <c r="BR45" s="20">
        <v>0</v>
      </c>
      <c r="BS45" s="21" t="e">
        <v>#NUM!</v>
      </c>
      <c r="BT45" s="58">
        <v>2</v>
      </c>
      <c r="BU45" s="22">
        <v>0.15458359999999999</v>
      </c>
      <c r="BV45" s="22">
        <v>4.2713822884639395E-2</v>
      </c>
      <c r="BW45" s="22">
        <v>2.190978955583039E-3</v>
      </c>
      <c r="BX45" s="22">
        <v>6.0540113603736842E-4</v>
      </c>
      <c r="BY45" s="23">
        <v>7.7291799999999993E-4</v>
      </c>
    </row>
    <row r="46" spans="1:77" x14ac:dyDescent="0.25">
      <c r="A46" s="19" t="s">
        <v>375</v>
      </c>
      <c r="B46" s="29">
        <v>-9.9074799999999999E-6</v>
      </c>
      <c r="C46" s="20">
        <v>1.6861670286929583E-2</v>
      </c>
      <c r="D46" s="20">
        <v>0</v>
      </c>
      <c r="E46" s="21" t="e">
        <v>#NUM!</v>
      </c>
      <c r="F46" s="58">
        <v>1</v>
      </c>
      <c r="G46" s="22">
        <v>-9.9074799999999999E-6</v>
      </c>
      <c r="H46" s="22">
        <v>1.6861670286929583E-2</v>
      </c>
      <c r="I46" s="22">
        <v>-1.2280790697345794E-7</v>
      </c>
      <c r="J46" s="22">
        <v>2.0900838921848625E-4</v>
      </c>
      <c r="K46" s="23">
        <v>-4.9537399999999997E-8</v>
      </c>
      <c r="L46" s="19" t="s">
        <v>375</v>
      </c>
      <c r="M46" s="20">
        <v>1.0760400000000001</v>
      </c>
      <c r="N46" s="20">
        <v>1.0590384552009671</v>
      </c>
      <c r="O46" s="20">
        <v>0</v>
      </c>
      <c r="P46" s="21" t="e">
        <v>#NUM!</v>
      </c>
      <c r="Q46" s="58">
        <v>1</v>
      </c>
      <c r="R46" s="22">
        <v>1.0760400000000001</v>
      </c>
      <c r="S46" s="22">
        <v>1.0590384552009671</v>
      </c>
      <c r="T46" s="22">
        <v>1.7223069027206477E-2</v>
      </c>
      <c r="U46" s="22">
        <v>1.6950942731118145E-2</v>
      </c>
      <c r="V46" s="23">
        <v>5.3802000000000008E-3</v>
      </c>
      <c r="W46" s="19" t="s">
        <v>375</v>
      </c>
      <c r="X46" s="20">
        <v>3.8555999999999999</v>
      </c>
      <c r="Y46" s="20">
        <v>1.847580061261721</v>
      </c>
      <c r="Z46" s="20">
        <v>0</v>
      </c>
      <c r="AA46" s="21" t="e">
        <v>#NUM!</v>
      </c>
      <c r="AB46" s="58">
        <v>1</v>
      </c>
      <c r="AC46" s="22">
        <v>3.8555999999999999</v>
      </c>
      <c r="AD46" s="22">
        <v>1.847580061261721</v>
      </c>
      <c r="AE46" s="22">
        <v>6.8638079928221629E-2</v>
      </c>
      <c r="AF46" s="22">
        <v>3.2890950284954514E-2</v>
      </c>
      <c r="AG46" s="23">
        <v>1.9278E-2</v>
      </c>
      <c r="AH46" s="19" t="s">
        <v>375</v>
      </c>
      <c r="AI46" s="29">
        <v>5.4869799999999996E-6</v>
      </c>
      <c r="AJ46" s="20">
        <v>2.4250708971730161E-2</v>
      </c>
      <c r="AK46" s="20">
        <v>0</v>
      </c>
      <c r="AL46" s="21" t="e">
        <v>#NUM!</v>
      </c>
      <c r="AM46" s="58">
        <v>1</v>
      </c>
      <c r="AN46" s="22">
        <v>5.4869799999999996E-6</v>
      </c>
      <c r="AO46" s="22">
        <v>2.4250708971730161E-2</v>
      </c>
      <c r="AP46" s="22">
        <v>8.336333938316069E-8</v>
      </c>
      <c r="AQ46" s="22">
        <v>3.6843948443271185E-4</v>
      </c>
      <c r="AR46" s="23">
        <v>2.7434899999999998E-8</v>
      </c>
      <c r="AS46" s="19" t="s">
        <v>375</v>
      </c>
      <c r="AT46" s="20">
        <v>7.7373099999999999</v>
      </c>
      <c r="AU46" s="20">
        <v>1.29986096006437</v>
      </c>
      <c r="AV46" s="20">
        <v>0</v>
      </c>
      <c r="AW46" s="21" t="e">
        <v>#NUM!</v>
      </c>
      <c r="AX46" s="58">
        <v>1</v>
      </c>
      <c r="AY46" s="22">
        <v>7.7373099999999999</v>
      </c>
      <c r="AZ46" s="22">
        <v>1.29986096006437</v>
      </c>
      <c r="BA46" s="22">
        <v>7.1368885611707011E-2</v>
      </c>
      <c r="BB46" s="22">
        <v>1.1989907108537421E-2</v>
      </c>
      <c r="BC46" s="23">
        <v>3.868655E-2</v>
      </c>
      <c r="BD46" s="19" t="s">
        <v>375</v>
      </c>
      <c r="BE46" s="20">
        <v>6.0190400000000004</v>
      </c>
      <c r="BF46" s="20">
        <v>1.1573153644064942</v>
      </c>
      <c r="BG46" s="20">
        <v>0</v>
      </c>
      <c r="BH46" s="21" t="e">
        <v>#NUM!</v>
      </c>
      <c r="BI46" s="58">
        <v>1</v>
      </c>
      <c r="BJ46" s="22">
        <v>6.0190400000000004</v>
      </c>
      <c r="BK46" s="22">
        <v>1.1573153644064942</v>
      </c>
      <c r="BL46" s="22">
        <v>0.1167676017162919</v>
      </c>
      <c r="BM46" s="22">
        <v>2.2451576917774718E-2</v>
      </c>
      <c r="BN46" s="23">
        <v>3.0095200000000003E-2</v>
      </c>
      <c r="BO46" s="19" t="s">
        <v>375</v>
      </c>
      <c r="BP46" s="29">
        <v>-1E-4</v>
      </c>
      <c r="BQ46" s="20">
        <v>4.2989412011518659E-2</v>
      </c>
      <c r="BR46" s="20">
        <v>0</v>
      </c>
      <c r="BS46" s="21" t="e">
        <v>#NUM!</v>
      </c>
      <c r="BT46" s="58">
        <v>1</v>
      </c>
      <c r="BU46" s="22">
        <v>-1E-4</v>
      </c>
      <c r="BV46" s="22">
        <v>4.2989412011518659E-2</v>
      </c>
      <c r="BW46" s="22">
        <v>-1.4173424319158303E-6</v>
      </c>
      <c r="BX46" s="22">
        <v>6.0930717767037463E-4</v>
      </c>
      <c r="BY46" s="23">
        <v>-4.9999999999999998E-7</v>
      </c>
    </row>
    <row r="47" spans="1:77" x14ac:dyDescent="0.25">
      <c r="A47" s="19" t="s">
        <v>374</v>
      </c>
      <c r="B47" s="20">
        <v>1.3584000000000001</v>
      </c>
      <c r="C47" s="20">
        <v>0.26624666391048918</v>
      </c>
      <c r="D47" s="20">
        <v>0</v>
      </c>
      <c r="E47" s="21" t="e">
        <v>#NUM!</v>
      </c>
      <c r="F47" s="58">
        <v>3</v>
      </c>
      <c r="G47" s="22">
        <v>4.0752000000000006</v>
      </c>
      <c r="H47" s="22">
        <v>0.79873999173146748</v>
      </c>
      <c r="I47" s="22">
        <v>5.0514034093254376E-2</v>
      </c>
      <c r="J47" s="22">
        <v>9.900760496164375E-3</v>
      </c>
      <c r="K47" s="23">
        <v>2.0376000000000002E-2</v>
      </c>
      <c r="L47" s="19" t="s">
        <v>374</v>
      </c>
      <c r="M47" s="20">
        <v>1.66632</v>
      </c>
      <c r="N47" s="20">
        <v>0.56537992321305819</v>
      </c>
      <c r="O47" s="20">
        <v>0</v>
      </c>
      <c r="P47" s="21" t="e">
        <v>#NUM!</v>
      </c>
      <c r="Q47" s="58">
        <v>3</v>
      </c>
      <c r="R47" s="22">
        <v>4.9989600000000003</v>
      </c>
      <c r="S47" s="22">
        <v>1.6961397696391747</v>
      </c>
      <c r="T47" s="22">
        <v>8.0013227337500548E-2</v>
      </c>
      <c r="U47" s="22">
        <v>2.7148370257876656E-2</v>
      </c>
      <c r="V47" s="23">
        <v>2.4994800000000001E-2</v>
      </c>
      <c r="W47" s="19" t="s">
        <v>374</v>
      </c>
      <c r="X47" s="20">
        <v>2.5539900000000002</v>
      </c>
      <c r="Y47" s="20">
        <v>0.92330415981592262</v>
      </c>
      <c r="Z47" s="20">
        <v>0</v>
      </c>
      <c r="AA47" s="21" t="e">
        <v>#NUM!</v>
      </c>
      <c r="AB47" s="58">
        <v>3</v>
      </c>
      <c r="AC47" s="22">
        <v>7.6619700000000002</v>
      </c>
      <c r="AD47" s="22">
        <v>2.7699124794477679</v>
      </c>
      <c r="AE47" s="22">
        <v>0.13639975860245779</v>
      </c>
      <c r="AF47" s="22">
        <v>4.9310476750314976E-2</v>
      </c>
      <c r="AG47" s="23">
        <v>3.8309849999999999E-2</v>
      </c>
      <c r="AH47" s="19" t="s">
        <v>374</v>
      </c>
      <c r="AI47" s="20">
        <v>1.0365</v>
      </c>
      <c r="AJ47" s="20">
        <v>9.0046755138264226E-2</v>
      </c>
      <c r="AK47" s="20">
        <v>0</v>
      </c>
      <c r="AL47" s="21" t="e">
        <v>#NUM!</v>
      </c>
      <c r="AM47" s="58">
        <v>3</v>
      </c>
      <c r="AN47" s="22">
        <v>3.1094999999999997</v>
      </c>
      <c r="AO47" s="22">
        <v>0.27014026541479269</v>
      </c>
      <c r="AP47" s="22">
        <v>4.7242436424397058E-2</v>
      </c>
      <c r="AQ47" s="22">
        <v>4.1042239313484781E-3</v>
      </c>
      <c r="AR47" s="23">
        <v>1.5547499999999999E-2</v>
      </c>
      <c r="AS47" s="19" t="s">
        <v>374</v>
      </c>
      <c r="AT47" s="20">
        <v>5.2629400000000004</v>
      </c>
      <c r="AU47" s="20">
        <v>0.58492413093631146</v>
      </c>
      <c r="AV47" s="20">
        <v>0</v>
      </c>
      <c r="AW47" s="21" t="e">
        <v>#NUM!</v>
      </c>
      <c r="AX47" s="58">
        <v>3</v>
      </c>
      <c r="AY47" s="22">
        <v>15.788820000000001</v>
      </c>
      <c r="AZ47" s="22">
        <v>1.7547723928089343</v>
      </c>
      <c r="BA47" s="22">
        <v>0.1456359495126642</v>
      </c>
      <c r="BB47" s="22">
        <v>1.618600652900843E-2</v>
      </c>
      <c r="BC47" s="23">
        <v>7.8944100000000003E-2</v>
      </c>
      <c r="BD47" s="19" t="s">
        <v>374</v>
      </c>
      <c r="BE47" s="20">
        <v>3.4558399999999998</v>
      </c>
      <c r="BF47" s="20">
        <v>0.5498274770784094</v>
      </c>
      <c r="BG47" s="20">
        <v>0</v>
      </c>
      <c r="BH47" s="21" t="e">
        <v>#NUM!</v>
      </c>
      <c r="BI47" s="58">
        <v>3</v>
      </c>
      <c r="BJ47" s="22">
        <v>10.367519999999999</v>
      </c>
      <c r="BK47" s="22">
        <v>1.6494824312352283</v>
      </c>
      <c r="BL47" s="22">
        <v>0.20112683187778957</v>
      </c>
      <c r="BM47" s="22">
        <v>3.1999472933972192E-2</v>
      </c>
      <c r="BN47" s="23">
        <v>5.1837599999999998E-2</v>
      </c>
      <c r="BO47" s="19" t="s">
        <v>374</v>
      </c>
      <c r="BP47" s="20">
        <v>1.1614899999999999</v>
      </c>
      <c r="BQ47" s="20">
        <v>7.1337695128474363E-2</v>
      </c>
      <c r="BR47" s="20">
        <v>0</v>
      </c>
      <c r="BS47" s="21" t="e">
        <v>#NUM!</v>
      </c>
      <c r="BT47" s="58">
        <v>3</v>
      </c>
      <c r="BU47" s="22">
        <v>3.48447</v>
      </c>
      <c r="BV47" s="22">
        <v>0.21401308538542307</v>
      </c>
      <c r="BW47" s="22">
        <v>4.9386871837377527E-2</v>
      </c>
      <c r="BX47" s="22">
        <v>3.0332982690198578E-3</v>
      </c>
      <c r="BY47" s="23">
        <v>1.742235E-2</v>
      </c>
    </row>
    <row r="48" spans="1:77" x14ac:dyDescent="0.25">
      <c r="A48" s="19" t="s">
        <v>372</v>
      </c>
      <c r="B48" s="20">
        <v>0.93984299999999998</v>
      </c>
      <c r="C48" s="20">
        <v>0.26598319160449557</v>
      </c>
      <c r="D48" s="20">
        <v>0</v>
      </c>
      <c r="E48" s="21" t="e">
        <v>#NUM!</v>
      </c>
      <c r="F48" s="58">
        <v>3</v>
      </c>
      <c r="G48" s="22">
        <v>2.8195290000000002</v>
      </c>
      <c r="H48" s="22">
        <v>0.79794957481348672</v>
      </c>
      <c r="I48" s="22">
        <v>3.494939733827037E-2</v>
      </c>
      <c r="J48" s="22">
        <v>9.8909629041093183E-3</v>
      </c>
      <c r="K48" s="23">
        <v>1.4097645000000001E-2</v>
      </c>
      <c r="L48" s="19" t="s">
        <v>372</v>
      </c>
      <c r="M48" s="20">
        <v>1.3190299999999999</v>
      </c>
      <c r="N48" s="20">
        <v>0.55696934760198114</v>
      </c>
      <c r="O48" s="20">
        <v>0</v>
      </c>
      <c r="P48" s="21" t="e">
        <v>#NUM!</v>
      </c>
      <c r="Q48" s="58">
        <v>3</v>
      </c>
      <c r="R48" s="22">
        <v>3.95709</v>
      </c>
      <c r="S48" s="22">
        <v>1.6709080428059435</v>
      </c>
      <c r="T48" s="22">
        <v>6.333708246614296E-2</v>
      </c>
      <c r="U48" s="22">
        <v>2.6744511876288277E-2</v>
      </c>
      <c r="V48" s="23">
        <v>1.978545E-2</v>
      </c>
      <c r="W48" s="19" t="s">
        <v>372</v>
      </c>
      <c r="X48" s="20">
        <v>2.3605900000000002</v>
      </c>
      <c r="Y48" s="20">
        <v>0.92343481685366657</v>
      </c>
      <c r="Z48" s="20">
        <v>0</v>
      </c>
      <c r="AA48" s="21" t="e">
        <v>#NUM!</v>
      </c>
      <c r="AB48" s="58">
        <v>3</v>
      </c>
      <c r="AC48" s="22">
        <v>7.0817700000000006</v>
      </c>
      <c r="AD48" s="22">
        <v>2.7703044505609995</v>
      </c>
      <c r="AE48" s="22">
        <v>0.1260709345609716</v>
      </c>
      <c r="AF48" s="22">
        <v>4.9317454690090773E-2</v>
      </c>
      <c r="AG48" s="23">
        <v>3.5408850000000006E-2</v>
      </c>
      <c r="AH48" s="19" t="s">
        <v>372</v>
      </c>
      <c r="AI48" s="20">
        <v>0.71681399999999995</v>
      </c>
      <c r="AJ48" s="20">
        <v>8.8167887023453767E-2</v>
      </c>
      <c r="AK48" s="20">
        <v>0</v>
      </c>
      <c r="AL48" s="21">
        <v>4.2435437223232349E-3</v>
      </c>
      <c r="AM48" s="58">
        <v>3</v>
      </c>
      <c r="AN48" s="22">
        <v>2.150442</v>
      </c>
      <c r="AO48" s="22">
        <v>0.26450366107036127</v>
      </c>
      <c r="AP48" s="22">
        <v>3.2671529014102994E-2</v>
      </c>
      <c r="AQ48" s="22">
        <v>4.0185873587833447E-3</v>
      </c>
      <c r="AR48" s="23">
        <v>1.075221E-2</v>
      </c>
      <c r="AS48" s="19" t="s">
        <v>372</v>
      </c>
      <c r="AT48" s="20">
        <v>4.9787800000000004</v>
      </c>
      <c r="AU48" s="20">
        <v>0.57294922278229599</v>
      </c>
      <c r="AV48" s="20">
        <v>0</v>
      </c>
      <c r="AW48" s="21" t="e">
        <v>#NUM!</v>
      </c>
      <c r="AX48" s="58">
        <v>3</v>
      </c>
      <c r="AY48" s="22">
        <v>14.936340000000001</v>
      </c>
      <c r="AZ48" s="22">
        <v>1.7188476683468878</v>
      </c>
      <c r="BA48" s="22">
        <v>0.13777268080477115</v>
      </c>
      <c r="BB48" s="22">
        <v>1.5854637157642428E-2</v>
      </c>
      <c r="BC48" s="23">
        <v>7.4681700000000004E-2</v>
      </c>
      <c r="BD48" s="19" t="s">
        <v>372</v>
      </c>
      <c r="BE48" s="20">
        <v>3.3234300000000001</v>
      </c>
      <c r="BF48" s="20">
        <v>0.55391239605426501</v>
      </c>
      <c r="BG48" s="20">
        <v>0</v>
      </c>
      <c r="BH48" s="21" t="e">
        <v>#NUM!</v>
      </c>
      <c r="BI48" s="58">
        <v>3</v>
      </c>
      <c r="BJ48" s="22">
        <v>9.9702900000000003</v>
      </c>
      <c r="BK48" s="22">
        <v>1.6617371881627951</v>
      </c>
      <c r="BL48" s="22">
        <v>0.19342068697266143</v>
      </c>
      <c r="BM48" s="22">
        <v>3.2237211605927865E-2</v>
      </c>
      <c r="BN48" s="23">
        <v>4.9851449999999999E-2</v>
      </c>
      <c r="BO48" s="19" t="s">
        <v>372</v>
      </c>
      <c r="BP48" s="20">
        <v>0.79090000000000005</v>
      </c>
      <c r="BQ48" s="20">
        <v>5.6734496846726899E-2</v>
      </c>
      <c r="BR48" s="20">
        <v>0</v>
      </c>
      <c r="BS48" s="21" t="e">
        <v>#NUM!</v>
      </c>
      <c r="BT48" s="58">
        <v>3</v>
      </c>
      <c r="BU48" s="22">
        <v>2.3727</v>
      </c>
      <c r="BV48" s="22">
        <v>0.17020349054018069</v>
      </c>
      <c r="BW48" s="22">
        <v>3.3629283882066902E-2</v>
      </c>
      <c r="BX48" s="22">
        <v>2.4123662920278273E-3</v>
      </c>
      <c r="BY48" s="23">
        <v>1.1863500000000001E-2</v>
      </c>
    </row>
    <row r="49" spans="1:77" x14ac:dyDescent="0.25">
      <c r="A49" s="19" t="s">
        <v>371</v>
      </c>
      <c r="B49" s="20">
        <v>0.110281</v>
      </c>
      <c r="C49" s="20">
        <v>1.4847067340869744E-2</v>
      </c>
      <c r="D49" s="20">
        <v>0</v>
      </c>
      <c r="E49" s="21" t="e">
        <v>#NUM!</v>
      </c>
      <c r="F49" s="58">
        <v>6</v>
      </c>
      <c r="G49" s="22">
        <v>0.661686</v>
      </c>
      <c r="H49" s="22">
        <v>8.9082404045218472E-2</v>
      </c>
      <c r="I49" s="22">
        <v>8.2019113572411439E-3</v>
      </c>
      <c r="J49" s="22">
        <v>1.1042185892837719E-3</v>
      </c>
      <c r="K49" s="23">
        <v>3.3084299999999998E-3</v>
      </c>
      <c r="L49" s="19" t="s">
        <v>371</v>
      </c>
      <c r="M49" s="20">
        <v>0.10624</v>
      </c>
      <c r="N49" s="20">
        <v>1.7746542486331882E-2</v>
      </c>
      <c r="O49" s="20">
        <v>0</v>
      </c>
      <c r="P49" s="21" t="e">
        <v>#NUM!</v>
      </c>
      <c r="Q49" s="58">
        <v>6</v>
      </c>
      <c r="R49" s="22">
        <v>0.63744000000000001</v>
      </c>
      <c r="S49" s="22">
        <v>0.10647925491799129</v>
      </c>
      <c r="T49" s="22">
        <v>1.0202848519295283E-2</v>
      </c>
      <c r="U49" s="22">
        <v>1.7043042613825495E-3</v>
      </c>
      <c r="V49" s="23">
        <v>3.1871999999999998E-3</v>
      </c>
      <c r="W49" s="19" t="s">
        <v>371</v>
      </c>
      <c r="X49" s="20">
        <v>5.72376E-2</v>
      </c>
      <c r="Y49" s="20">
        <v>1.3509939720823866E-2</v>
      </c>
      <c r="Z49" s="20">
        <v>0</v>
      </c>
      <c r="AA49" s="21" t="e">
        <v>#NUM!</v>
      </c>
      <c r="AB49" s="58">
        <v>6</v>
      </c>
      <c r="AC49" s="22">
        <v>0.3434256</v>
      </c>
      <c r="AD49" s="22">
        <v>8.1059638324943201E-2</v>
      </c>
      <c r="AE49" s="22">
        <v>6.1137238775281332E-3</v>
      </c>
      <c r="AF49" s="22">
        <v>1.4430381611941561E-3</v>
      </c>
      <c r="AG49" s="23">
        <v>1.7171280000000001E-3</v>
      </c>
      <c r="AH49" s="19" t="s">
        <v>371</v>
      </c>
      <c r="AI49" s="20">
        <v>8.1798800000000005E-2</v>
      </c>
      <c r="AJ49" s="20">
        <v>1.9142590284245285E-2</v>
      </c>
      <c r="AK49" s="20">
        <v>0</v>
      </c>
      <c r="AL49" s="21" t="e">
        <v>#NUM!</v>
      </c>
      <c r="AM49" s="58">
        <v>6</v>
      </c>
      <c r="AN49" s="22">
        <v>0.49079280000000003</v>
      </c>
      <c r="AO49" s="22">
        <v>0.11485554170547171</v>
      </c>
      <c r="AP49" s="22">
        <v>7.4565839046637156E-3</v>
      </c>
      <c r="AQ49" s="22">
        <v>1.7449929657534758E-3</v>
      </c>
      <c r="AR49" s="23">
        <v>2.4539640000000003E-3</v>
      </c>
      <c r="AS49" s="19" t="s">
        <v>371</v>
      </c>
      <c r="AT49" s="20">
        <v>8.5772100000000004E-2</v>
      </c>
      <c r="AU49" s="20">
        <v>9.6938132815204917E-3</v>
      </c>
      <c r="AV49" s="20">
        <v>0</v>
      </c>
      <c r="AW49" s="21" t="e">
        <v>#NUM!</v>
      </c>
      <c r="AX49" s="58">
        <v>6</v>
      </c>
      <c r="AY49" s="22">
        <v>0.5146326</v>
      </c>
      <c r="AZ49" s="22">
        <v>5.8162879689122954E-2</v>
      </c>
      <c r="BA49" s="22">
        <v>4.746966990007556E-3</v>
      </c>
      <c r="BB49" s="22">
        <v>5.3649393747704215E-4</v>
      </c>
      <c r="BC49" s="23">
        <v>2.5731629999999998E-3</v>
      </c>
      <c r="BD49" s="19" t="s">
        <v>371</v>
      </c>
      <c r="BE49" s="20">
        <v>4.0460000000000003E-2</v>
      </c>
      <c r="BF49" s="20">
        <v>4.5682562279073047E-3</v>
      </c>
      <c r="BG49" s="20">
        <v>0</v>
      </c>
      <c r="BH49" s="21" t="e">
        <v>#NUM!</v>
      </c>
      <c r="BI49" s="58">
        <v>6</v>
      </c>
      <c r="BJ49" s="22">
        <v>0.24276000000000003</v>
      </c>
      <c r="BK49" s="22">
        <v>2.740953736744383E-2</v>
      </c>
      <c r="BL49" s="22">
        <v>4.7094724395662802E-3</v>
      </c>
      <c r="BM49" s="22">
        <v>5.3173694518552814E-4</v>
      </c>
      <c r="BN49" s="23">
        <v>1.2138000000000001E-3</v>
      </c>
      <c r="BO49" s="19" t="s">
        <v>371</v>
      </c>
      <c r="BP49" s="20">
        <v>0.106846</v>
      </c>
      <c r="BQ49" s="20">
        <v>7.7408744052393022E-3</v>
      </c>
      <c r="BR49" s="20">
        <v>0</v>
      </c>
      <c r="BS49" s="21" t="e">
        <v>#NUM!</v>
      </c>
      <c r="BT49" s="58">
        <v>6</v>
      </c>
      <c r="BU49" s="22">
        <v>0.64107599999999998</v>
      </c>
      <c r="BV49" s="22">
        <v>4.6445246431435813E-2</v>
      </c>
      <c r="BW49" s="22">
        <v>9.0862421688287284E-3</v>
      </c>
      <c r="BX49" s="22">
        <v>6.5828818528061272E-4</v>
      </c>
      <c r="BY49" s="23">
        <v>3.2053799999999999E-3</v>
      </c>
    </row>
    <row r="50" spans="1:77" x14ac:dyDescent="0.25">
      <c r="A50" s="19" t="s">
        <v>370</v>
      </c>
      <c r="B50" s="20">
        <v>0.27800999999999998</v>
      </c>
      <c r="C50" s="20">
        <v>0.1094609186040104</v>
      </c>
      <c r="D50" s="20">
        <v>0</v>
      </c>
      <c r="E50" s="21" t="e">
        <v>#NUM!</v>
      </c>
      <c r="F50" s="58">
        <v>5</v>
      </c>
      <c r="G50" s="22">
        <v>1.39005</v>
      </c>
      <c r="H50" s="22">
        <v>0.54730459302005197</v>
      </c>
      <c r="I50" s="22">
        <v>1.7230328104468059E-2</v>
      </c>
      <c r="J50" s="22">
        <v>6.7840996444860652E-3</v>
      </c>
      <c r="K50" s="23">
        <v>6.9502499999999998E-3</v>
      </c>
      <c r="L50" s="19" t="s">
        <v>370</v>
      </c>
      <c r="M50" s="20">
        <v>0.33112200000000003</v>
      </c>
      <c r="N50" s="20">
        <v>3.973738230319325E-2</v>
      </c>
      <c r="O50" s="20">
        <v>0</v>
      </c>
      <c r="P50" s="21" t="e">
        <v>#NUM!</v>
      </c>
      <c r="Q50" s="58">
        <v>5</v>
      </c>
      <c r="R50" s="22">
        <v>1.6556100000000002</v>
      </c>
      <c r="S50" s="22">
        <v>0.19868691151596624</v>
      </c>
      <c r="T50" s="22">
        <v>2.6499651790020184E-2</v>
      </c>
      <c r="U50" s="22">
        <v>3.180177680980216E-3</v>
      </c>
      <c r="V50" s="23">
        <v>8.2780500000000021E-3</v>
      </c>
      <c r="W50" s="19" t="s">
        <v>370</v>
      </c>
      <c r="X50" s="20">
        <v>0.18249499999999999</v>
      </c>
      <c r="Y50" s="20">
        <v>2.9024903570459989E-2</v>
      </c>
      <c r="Z50" s="20">
        <v>0</v>
      </c>
      <c r="AA50" s="21" t="e">
        <v>#NUM!</v>
      </c>
      <c r="AB50" s="58">
        <v>5</v>
      </c>
      <c r="AC50" s="22">
        <v>0.91247499999999993</v>
      </c>
      <c r="AD50" s="22">
        <v>0.14512451785229996</v>
      </c>
      <c r="AE50" s="22">
        <v>1.6244042945975729E-2</v>
      </c>
      <c r="AF50" s="22">
        <v>2.5835325904893639E-3</v>
      </c>
      <c r="AG50" s="23">
        <v>4.5623749999999996E-3</v>
      </c>
      <c r="AH50" s="19" t="s">
        <v>370</v>
      </c>
      <c r="AI50" s="20">
        <v>0.23429900000000001</v>
      </c>
      <c r="AJ50" s="20">
        <v>4.2928331546032858E-2</v>
      </c>
      <c r="AK50" s="20">
        <v>0</v>
      </c>
      <c r="AL50" s="21" t="e">
        <v>#NUM!</v>
      </c>
      <c r="AM50" s="58">
        <v>5</v>
      </c>
      <c r="AN50" s="22">
        <v>1.171495</v>
      </c>
      <c r="AO50" s="22">
        <v>0.2146416577301643</v>
      </c>
      <c r="AP50" s="22">
        <v>1.7798449287344923E-2</v>
      </c>
      <c r="AQ50" s="22">
        <v>3.2610371022172317E-3</v>
      </c>
      <c r="AR50" s="23">
        <v>5.857475E-3</v>
      </c>
      <c r="AS50" s="19" t="s">
        <v>370</v>
      </c>
      <c r="AT50" s="20">
        <v>0.28137800000000002</v>
      </c>
      <c r="AU50" s="20">
        <v>4.4956559122859369E-2</v>
      </c>
      <c r="AV50" s="20">
        <v>0</v>
      </c>
      <c r="AW50" s="21" t="e">
        <v>#NUM!</v>
      </c>
      <c r="AX50" s="58">
        <v>5</v>
      </c>
      <c r="AY50" s="22">
        <v>1.4068900000000002</v>
      </c>
      <c r="AZ50" s="22">
        <v>0.22478279561429684</v>
      </c>
      <c r="BA50" s="22">
        <v>1.297714211764224E-2</v>
      </c>
      <c r="BB50" s="22">
        <v>2.0733947105229683E-3</v>
      </c>
      <c r="BC50" s="23">
        <v>7.0344500000000011E-3</v>
      </c>
      <c r="BD50" s="19" t="s">
        <v>370</v>
      </c>
      <c r="BE50" s="20">
        <v>0.11259</v>
      </c>
      <c r="BF50" s="20">
        <v>1.5270279878640179E-2</v>
      </c>
      <c r="BG50" s="20">
        <v>0</v>
      </c>
      <c r="BH50" s="21" t="e">
        <v>#NUM!</v>
      </c>
      <c r="BI50" s="58">
        <v>5</v>
      </c>
      <c r="BJ50" s="22">
        <v>0.56294999999999995</v>
      </c>
      <c r="BK50" s="22">
        <v>7.6351399393200903E-2</v>
      </c>
      <c r="BL50" s="22">
        <v>1.0921064054431689E-2</v>
      </c>
      <c r="BM50" s="22">
        <v>1.48119464147552E-3</v>
      </c>
      <c r="BN50" s="23">
        <v>2.8147499999999995E-3</v>
      </c>
      <c r="BO50" s="19" t="s">
        <v>370</v>
      </c>
      <c r="BP50" s="20">
        <v>0.33214700000000003</v>
      </c>
      <c r="BQ50" s="20">
        <v>3.6817973434287554E-2</v>
      </c>
      <c r="BR50" s="20">
        <v>0</v>
      </c>
      <c r="BS50" s="21" t="e">
        <v>#NUM!</v>
      </c>
      <c r="BT50" s="58">
        <v>5</v>
      </c>
      <c r="BU50" s="22">
        <v>1.6607350000000001</v>
      </c>
      <c r="BV50" s="22">
        <v>0.18408986717143777</v>
      </c>
      <c r="BW50" s="22">
        <v>2.3538301836677364E-2</v>
      </c>
      <c r="BX50" s="22">
        <v>2.6091838002782778E-3</v>
      </c>
      <c r="BY50" s="23">
        <v>8.3036749999999999E-3</v>
      </c>
    </row>
    <row r="51" spans="1:77" x14ac:dyDescent="0.25">
      <c r="A51" s="19" t="s">
        <v>369</v>
      </c>
      <c r="B51" s="20">
        <v>0.483761</v>
      </c>
      <c r="C51" s="20">
        <v>0.14335634257860319</v>
      </c>
      <c r="D51" s="20">
        <v>0</v>
      </c>
      <c r="E51" s="21" t="e">
        <v>#NUM!</v>
      </c>
      <c r="F51" s="58">
        <v>7</v>
      </c>
      <c r="G51" s="22">
        <v>3.3863270000000001</v>
      </c>
      <c r="H51" s="22">
        <v>1.0034943980502224</v>
      </c>
      <c r="I51" s="22">
        <v>4.1975126994726102E-2</v>
      </c>
      <c r="J51" s="22">
        <v>1.2438788338118057E-2</v>
      </c>
      <c r="K51" s="23">
        <v>1.6931635E-2</v>
      </c>
      <c r="L51" s="19" t="s">
        <v>369</v>
      </c>
      <c r="M51" s="20">
        <v>0.32820199999999999</v>
      </c>
      <c r="N51" s="20">
        <v>4.9796018452578604E-2</v>
      </c>
      <c r="O51" s="20">
        <v>0</v>
      </c>
      <c r="P51" s="21" t="e">
        <v>#NUM!</v>
      </c>
      <c r="Q51" s="58">
        <v>7</v>
      </c>
      <c r="R51" s="22">
        <v>2.2974139999999998</v>
      </c>
      <c r="S51" s="22">
        <v>0.34857212916805025</v>
      </c>
      <c r="T51" s="22">
        <v>3.6772350382950944E-2</v>
      </c>
      <c r="U51" s="22">
        <v>5.5792366841582669E-3</v>
      </c>
      <c r="V51" s="23">
        <v>1.1487069999999999E-2</v>
      </c>
      <c r="W51" s="19" t="s">
        <v>369</v>
      </c>
      <c r="X51" s="20">
        <v>0.18249499999999999</v>
      </c>
      <c r="Y51" s="20">
        <v>2.9976184807308192E-2</v>
      </c>
      <c r="Z51" s="20">
        <v>0</v>
      </c>
      <c r="AA51" s="21" t="e">
        <v>#NUM!</v>
      </c>
      <c r="AB51" s="58">
        <v>7</v>
      </c>
      <c r="AC51" s="22">
        <v>1.2774649999999999</v>
      </c>
      <c r="AD51" s="22">
        <v>0.20983329365115735</v>
      </c>
      <c r="AE51" s="22">
        <v>2.2741660124366021E-2</v>
      </c>
      <c r="AF51" s="22">
        <v>3.7354897762294165E-3</v>
      </c>
      <c r="AG51" s="23">
        <v>6.3873249999999993E-3</v>
      </c>
      <c r="AH51" s="19" t="s">
        <v>369</v>
      </c>
      <c r="AI51" s="20">
        <v>0.38043100000000002</v>
      </c>
      <c r="AJ51" s="20">
        <v>5.2118602469471691E-2</v>
      </c>
      <c r="AK51" s="20">
        <v>0</v>
      </c>
      <c r="AL51" s="21" t="e">
        <v>#NUM!</v>
      </c>
      <c r="AM51" s="58">
        <v>7</v>
      </c>
      <c r="AN51" s="22">
        <v>2.663017</v>
      </c>
      <c r="AO51" s="22">
        <v>0.36483021728630183</v>
      </c>
      <c r="AP51" s="22">
        <v>4.0459048502842446E-2</v>
      </c>
      <c r="AQ51" s="22">
        <v>5.5428423688204153E-3</v>
      </c>
      <c r="AR51" s="23">
        <v>1.3315084999999999E-2</v>
      </c>
      <c r="AS51" s="19" t="s">
        <v>369</v>
      </c>
      <c r="AT51" s="20">
        <v>0.36705100000000002</v>
      </c>
      <c r="AU51" s="20">
        <v>3.4053100086487577E-2</v>
      </c>
      <c r="AV51" s="20">
        <v>0</v>
      </c>
      <c r="AW51" s="21" t="e">
        <v>#NUM!</v>
      </c>
      <c r="AX51" s="58">
        <v>7</v>
      </c>
      <c r="AY51" s="22">
        <v>2.5693570000000001</v>
      </c>
      <c r="AZ51" s="22">
        <v>0.23837170060541304</v>
      </c>
      <c r="BA51" s="22">
        <v>2.3699728436451257E-2</v>
      </c>
      <c r="BB51" s="22">
        <v>2.1987386615730524E-3</v>
      </c>
      <c r="BC51" s="23">
        <v>1.2846785000000001E-2</v>
      </c>
      <c r="BD51" s="19" t="s">
        <v>369</v>
      </c>
      <c r="BE51" s="20">
        <v>0.13610700000000001</v>
      </c>
      <c r="BF51" s="20">
        <v>2.5284620558789172E-2</v>
      </c>
      <c r="BG51" s="20">
        <v>0</v>
      </c>
      <c r="BH51" s="21" t="e">
        <v>#NUM!</v>
      </c>
      <c r="BI51" s="58">
        <v>7</v>
      </c>
      <c r="BJ51" s="22">
        <v>0.95274900000000007</v>
      </c>
      <c r="BK51" s="22">
        <v>0.17699234391152421</v>
      </c>
      <c r="BL51" s="22">
        <v>1.8483049750059044E-2</v>
      </c>
      <c r="BM51" s="22">
        <v>3.433599298342231E-3</v>
      </c>
      <c r="BN51" s="23">
        <v>4.7637450000000007E-3</v>
      </c>
      <c r="BO51" s="19" t="s">
        <v>369</v>
      </c>
      <c r="BP51" s="20">
        <v>0.39184000000000002</v>
      </c>
      <c r="BQ51" s="20">
        <v>6.0867008227035023E-2</v>
      </c>
      <c r="BR51" s="20">
        <v>0</v>
      </c>
      <c r="BS51" s="21" t="e">
        <v>#NUM!</v>
      </c>
      <c r="BT51" s="58">
        <v>7</v>
      </c>
      <c r="BU51" s="22">
        <v>2.74288</v>
      </c>
      <c r="BV51" s="22">
        <v>0.42606905758924518</v>
      </c>
      <c r="BW51" s="22">
        <v>3.8876002096532927E-2</v>
      </c>
      <c r="BX51" s="22">
        <v>6.0388575424762669E-3</v>
      </c>
      <c r="BY51" s="23">
        <v>1.37144E-2</v>
      </c>
    </row>
    <row r="52" spans="1:77" x14ac:dyDescent="0.25">
      <c r="A52" s="19" t="s">
        <v>368</v>
      </c>
      <c r="B52" s="20">
        <v>0.76542600000000005</v>
      </c>
      <c r="C52" s="20">
        <v>0.11804608064714533</v>
      </c>
      <c r="D52" s="20">
        <v>0</v>
      </c>
      <c r="E52" s="21" t="e">
        <v>#NUM!</v>
      </c>
      <c r="F52" s="58">
        <v>4</v>
      </c>
      <c r="G52" s="22">
        <v>3.0617040000000002</v>
      </c>
      <c r="H52" s="22">
        <v>0.47218432258858134</v>
      </c>
      <c r="I52" s="22">
        <v>3.7951271162017394E-2</v>
      </c>
      <c r="J52" s="22">
        <v>5.8529483140802455E-3</v>
      </c>
      <c r="K52" s="23">
        <v>1.5308520000000001E-2</v>
      </c>
      <c r="L52" s="19" t="s">
        <v>368</v>
      </c>
      <c r="M52" s="20">
        <v>0.53634400000000004</v>
      </c>
      <c r="N52" s="20">
        <v>6.6665640895831893E-2</v>
      </c>
      <c r="O52" s="20">
        <v>0</v>
      </c>
      <c r="P52" s="21" t="e">
        <v>#NUM!</v>
      </c>
      <c r="Q52" s="58">
        <v>4</v>
      </c>
      <c r="R52" s="22">
        <v>2.1453760000000002</v>
      </c>
      <c r="S52" s="22">
        <v>0.26666256358332757</v>
      </c>
      <c r="T52" s="22">
        <v>3.4338833999955506E-2</v>
      </c>
      <c r="U52" s="22">
        <v>4.2681942488824644E-3</v>
      </c>
      <c r="V52" s="23">
        <v>1.0726880000000001E-2</v>
      </c>
      <c r="W52" s="19" t="s">
        <v>368</v>
      </c>
      <c r="X52" s="20">
        <v>0.28211799999999998</v>
      </c>
      <c r="Y52" s="20">
        <v>3.9929583251535249E-2</v>
      </c>
      <c r="Z52" s="20">
        <v>0</v>
      </c>
      <c r="AA52" s="21" t="e">
        <v>#NUM!</v>
      </c>
      <c r="AB52" s="58">
        <v>4</v>
      </c>
      <c r="AC52" s="22">
        <v>1.1284719999999999</v>
      </c>
      <c r="AD52" s="22">
        <v>0.15971833300614099</v>
      </c>
      <c r="AE52" s="22">
        <v>2.0089260123653935E-2</v>
      </c>
      <c r="AF52" s="22">
        <v>2.8433342947603029E-3</v>
      </c>
      <c r="AG52" s="23">
        <v>5.6423599999999999E-3</v>
      </c>
      <c r="AH52" s="19" t="s">
        <v>368</v>
      </c>
      <c r="AI52" s="20">
        <v>0.562859</v>
      </c>
      <c r="AJ52" s="20">
        <v>4.9877230322252934E-2</v>
      </c>
      <c r="AK52" s="20">
        <v>0</v>
      </c>
      <c r="AL52" s="21" t="e">
        <v>#NUM!</v>
      </c>
      <c r="AM52" s="58">
        <v>4</v>
      </c>
      <c r="AN52" s="22">
        <v>2.251436</v>
      </c>
      <c r="AO52" s="22">
        <v>0.19950892128901174</v>
      </c>
      <c r="AP52" s="22">
        <v>3.4205924455249663E-2</v>
      </c>
      <c r="AQ52" s="22">
        <v>3.0311263965577019E-3</v>
      </c>
      <c r="AR52" s="23">
        <v>1.125718E-2</v>
      </c>
      <c r="AS52" s="19" t="s">
        <v>368</v>
      </c>
      <c r="AT52" s="20">
        <v>0.51817599999999997</v>
      </c>
      <c r="AU52" s="20">
        <v>3.645274535871236E-2</v>
      </c>
      <c r="AV52" s="20">
        <v>0</v>
      </c>
      <c r="AW52" s="21" t="e">
        <v>#NUM!</v>
      </c>
      <c r="AX52" s="58">
        <v>4</v>
      </c>
      <c r="AY52" s="22">
        <v>2.0727039999999999</v>
      </c>
      <c r="AZ52" s="22">
        <v>0.14581098143484944</v>
      </c>
      <c r="BA52" s="22">
        <v>1.9118605133169996E-2</v>
      </c>
      <c r="BB52" s="22">
        <v>1.3449593275898864E-3</v>
      </c>
      <c r="BC52" s="23">
        <v>1.0363519999999999E-2</v>
      </c>
      <c r="BD52" s="19" t="s">
        <v>368</v>
      </c>
      <c r="BE52" s="20">
        <v>0.213228</v>
      </c>
      <c r="BF52" s="20">
        <v>3.2255154392396734E-2</v>
      </c>
      <c r="BG52" s="20">
        <v>0</v>
      </c>
      <c r="BH52" s="21" t="e">
        <v>#NUM!</v>
      </c>
      <c r="BI52" s="58">
        <v>4</v>
      </c>
      <c r="BJ52" s="22">
        <v>0.852912</v>
      </c>
      <c r="BK52" s="22">
        <v>0.12902061756958694</v>
      </c>
      <c r="BL52" s="22">
        <v>1.6546241379862228E-2</v>
      </c>
      <c r="BM52" s="22">
        <v>2.5029619483431811E-3</v>
      </c>
      <c r="BN52" s="23">
        <v>4.2645599999999997E-3</v>
      </c>
      <c r="BO52" s="19" t="s">
        <v>368</v>
      </c>
      <c r="BP52" s="20">
        <v>0.61523399999999995</v>
      </c>
      <c r="BQ52" s="20">
        <v>4.5490197871592378E-2</v>
      </c>
      <c r="BR52" s="20">
        <v>0</v>
      </c>
      <c r="BS52" s="21" t="e">
        <v>#NUM!</v>
      </c>
      <c r="BT52" s="58">
        <v>4</v>
      </c>
      <c r="BU52" s="22">
        <v>2.4609359999999998</v>
      </c>
      <c r="BV52" s="22">
        <v>0.18196079148636951</v>
      </c>
      <c r="BW52" s="22">
        <v>3.487989015029215E-2</v>
      </c>
      <c r="BX52" s="22">
        <v>2.5790075071862027E-3</v>
      </c>
      <c r="BY52" s="23">
        <v>1.2304679999999998E-2</v>
      </c>
    </row>
    <row r="53" spans="1:77" x14ac:dyDescent="0.25">
      <c r="A53" s="19" t="s">
        <v>367</v>
      </c>
      <c r="B53" s="29">
        <v>-1.0841999999999999E-2</v>
      </c>
      <c r="C53" s="20">
        <v>6.1236026781768052E-3</v>
      </c>
      <c r="D53" s="29">
        <v>1.47193E-18</v>
      </c>
      <c r="E53" s="21">
        <v>7.3051208699451242E-11</v>
      </c>
      <c r="F53" s="58">
        <v>4</v>
      </c>
      <c r="G53" s="22">
        <v>-4.3367999999999997E-2</v>
      </c>
      <c r="H53" s="22">
        <v>2.4494410712707221E-2</v>
      </c>
      <c r="I53" s="22">
        <v>-5.3756689992055741E-4</v>
      </c>
      <c r="J53" s="22">
        <v>3.0361982180895848E-4</v>
      </c>
      <c r="K53" s="23">
        <v>-2.1683999999999999E-4</v>
      </c>
      <c r="L53" s="19" t="s">
        <v>367</v>
      </c>
      <c r="M53" s="20">
        <v>-1.99685E-2</v>
      </c>
      <c r="N53" s="20">
        <v>3.9707173251392169E-2</v>
      </c>
      <c r="O53" s="29">
        <v>1.43798E-7</v>
      </c>
      <c r="P53" s="21">
        <v>2.3787209836876391E-2</v>
      </c>
      <c r="Q53" s="58">
        <v>4</v>
      </c>
      <c r="R53" s="22">
        <v>-7.9874000000000001E-2</v>
      </c>
      <c r="S53" s="22">
        <v>0.15882869300556868</v>
      </c>
      <c r="T53" s="22">
        <v>-1.2784612240056969E-3</v>
      </c>
      <c r="U53" s="22">
        <v>2.5422080435075793E-3</v>
      </c>
      <c r="V53" s="23">
        <v>-3.9937000000000002E-4</v>
      </c>
      <c r="W53" s="19" t="s">
        <v>367</v>
      </c>
      <c r="X53" s="20">
        <v>-7.2988799999999998E-3</v>
      </c>
      <c r="Y53" s="20">
        <v>1.5407602573960334E-2</v>
      </c>
      <c r="Z53" s="29">
        <v>9.3390000000000005E-16</v>
      </c>
      <c r="AA53" s="21">
        <v>6.3112584397027084E-3</v>
      </c>
      <c r="AB53" s="58">
        <v>4</v>
      </c>
      <c r="AC53" s="22">
        <v>-2.9195519999999999E-2</v>
      </c>
      <c r="AD53" s="22">
        <v>6.1630410295841334E-2</v>
      </c>
      <c r="AE53" s="22">
        <v>-5.1974386225386274E-4</v>
      </c>
      <c r="AF53" s="22">
        <v>1.0971555731650198E-3</v>
      </c>
      <c r="AG53" s="23">
        <v>-1.459776E-4</v>
      </c>
      <c r="AH53" s="19" t="s">
        <v>367</v>
      </c>
      <c r="AI53" s="20">
        <v>-4.2017899999999997E-2</v>
      </c>
      <c r="AJ53" s="20">
        <v>1.3608860309964827E-2</v>
      </c>
      <c r="AK53" s="29">
        <v>1.24613E-17</v>
      </c>
      <c r="AL53" s="21">
        <v>3.6636629024085604E-9</v>
      </c>
      <c r="AM53" s="58">
        <v>4</v>
      </c>
      <c r="AN53" s="22">
        <v>-0.16807159999999999</v>
      </c>
      <c r="AO53" s="22">
        <v>5.4435441239859307E-2</v>
      </c>
      <c r="AP53" s="22">
        <v>-2.5535011666656029E-3</v>
      </c>
      <c r="AQ53" s="22">
        <v>8.2703420871781802E-4</v>
      </c>
      <c r="AR53" s="23">
        <v>-8.4035799999999993E-4</v>
      </c>
      <c r="AS53" s="19" t="s">
        <v>367</v>
      </c>
      <c r="AT53" s="29">
        <v>-7.4678799999999998E-7</v>
      </c>
      <c r="AU53" s="20">
        <v>3.2682397100676419E-3</v>
      </c>
      <c r="AV53" s="29">
        <v>5.1814600000000002E-17</v>
      </c>
      <c r="AW53" s="21">
        <v>1.1235177073329849E-5</v>
      </c>
      <c r="AX53" s="58">
        <v>4</v>
      </c>
      <c r="AY53" s="22">
        <v>-2.9871519999999999E-6</v>
      </c>
      <c r="AZ53" s="22">
        <v>1.3072958840270568E-2</v>
      </c>
      <c r="BA53" s="22">
        <v>-2.7553466177881176E-8</v>
      </c>
      <c r="BB53" s="22">
        <v>1.2058486787757296E-4</v>
      </c>
      <c r="BC53" s="23">
        <v>-1.4935759999999998E-8</v>
      </c>
      <c r="BD53" s="19" t="s">
        <v>367</v>
      </c>
      <c r="BE53" s="29">
        <v>3.06577E-6</v>
      </c>
      <c r="BF53" s="20">
        <v>1.1104016993540315E-3</v>
      </c>
      <c r="BG53" s="29">
        <v>1.0262E-16</v>
      </c>
      <c r="BH53" s="21">
        <v>1.67123326392271E-16</v>
      </c>
      <c r="BI53" s="58">
        <v>4</v>
      </c>
      <c r="BJ53" s="22">
        <v>1.226308E-5</v>
      </c>
      <c r="BK53" s="22">
        <v>4.441606797416126E-3</v>
      </c>
      <c r="BL53" s="22">
        <v>2.3790013710741662E-7</v>
      </c>
      <c r="BM53" s="22">
        <v>8.6165862579590938E-5</v>
      </c>
      <c r="BN53" s="23">
        <v>6.1315399999999999E-8</v>
      </c>
      <c r="BO53" s="19" t="s">
        <v>367</v>
      </c>
      <c r="BP53" s="29">
        <v>-1.3011399999999999E-2</v>
      </c>
      <c r="BQ53" s="20">
        <v>2.5744081878670702E-3</v>
      </c>
      <c r="BR53" s="29">
        <v>7.0553800000000001E-17</v>
      </c>
      <c r="BS53" s="21">
        <v>9.5576522789088679E-5</v>
      </c>
      <c r="BT53" s="58">
        <v>4</v>
      </c>
      <c r="BU53" s="22">
        <v>-5.2045599999999997E-2</v>
      </c>
      <c r="BV53" s="22">
        <v>1.0297632751468281E-2</v>
      </c>
      <c r="BW53" s="22">
        <v>-7.3766437274518527E-4</v>
      </c>
      <c r="BX53" s="22">
        <v>1.4595271846942154E-4</v>
      </c>
      <c r="BY53" s="23">
        <v>-2.6022799999999999E-4</v>
      </c>
    </row>
    <row r="54" spans="1:77" x14ac:dyDescent="0.25">
      <c r="A54" s="19" t="s">
        <v>366</v>
      </c>
      <c r="B54" s="20">
        <v>0.54044099999999995</v>
      </c>
      <c r="C54" s="20">
        <v>4.3857570749472004E-2</v>
      </c>
      <c r="D54" s="20">
        <v>0</v>
      </c>
      <c r="E54" s="21" t="e">
        <v>#NUM!</v>
      </c>
      <c r="F54" s="58">
        <v>7</v>
      </c>
      <c r="G54" s="22">
        <v>3.7830869999999996</v>
      </c>
      <c r="H54" s="22">
        <v>0.30700299524630403</v>
      </c>
      <c r="I54" s="22">
        <v>4.6893155107908167E-2</v>
      </c>
      <c r="J54" s="22">
        <v>3.8054475286128315E-3</v>
      </c>
      <c r="K54" s="23">
        <v>1.8915434999999998E-2</v>
      </c>
      <c r="L54" s="19" t="s">
        <v>366</v>
      </c>
      <c r="M54" s="20">
        <v>0.34275099999999997</v>
      </c>
      <c r="N54" s="20">
        <v>5.0067303586301154E-2</v>
      </c>
      <c r="O54" s="20">
        <v>0</v>
      </c>
      <c r="P54" s="21" t="e">
        <v>#NUM!</v>
      </c>
      <c r="Q54" s="58">
        <v>7</v>
      </c>
      <c r="R54" s="22">
        <v>2.399257</v>
      </c>
      <c r="S54" s="22">
        <v>0.35047112510410805</v>
      </c>
      <c r="T54" s="22">
        <v>3.8402446865365904E-2</v>
      </c>
      <c r="U54" s="22">
        <v>5.6096319650856558E-3</v>
      </c>
      <c r="V54" s="23">
        <v>1.1996285000000001E-2</v>
      </c>
      <c r="W54" s="19" t="s">
        <v>366</v>
      </c>
      <c r="X54" s="20">
        <v>0.20707700000000001</v>
      </c>
      <c r="Y54" s="20">
        <v>2.3795056860116261E-2</v>
      </c>
      <c r="Z54" s="20">
        <v>0</v>
      </c>
      <c r="AA54" s="21" t="e">
        <v>#NUM!</v>
      </c>
      <c r="AB54" s="58">
        <v>7</v>
      </c>
      <c r="AC54" s="22">
        <v>1.4495390000000001</v>
      </c>
      <c r="AD54" s="22">
        <v>0.16656539802081383</v>
      </c>
      <c r="AE54" s="22">
        <v>2.5804952210051472E-2</v>
      </c>
      <c r="AF54" s="22">
        <v>2.9652269692469831E-3</v>
      </c>
      <c r="AG54" s="23">
        <v>7.247695000000001E-3</v>
      </c>
      <c r="AH54" s="19" t="s">
        <v>366</v>
      </c>
      <c r="AI54" s="20">
        <v>0.464947</v>
      </c>
      <c r="AJ54" s="20">
        <v>5.7103286860309924E-2</v>
      </c>
      <c r="AK54" s="20">
        <v>0</v>
      </c>
      <c r="AL54" s="21" t="e">
        <v>#NUM!</v>
      </c>
      <c r="AM54" s="58">
        <v>7</v>
      </c>
      <c r="AN54" s="22">
        <v>3.254629</v>
      </c>
      <c r="AO54" s="22">
        <v>0.39972300802216948</v>
      </c>
      <c r="AP54" s="22">
        <v>4.9447372123331397E-2</v>
      </c>
      <c r="AQ54" s="22">
        <v>6.0729663270159507E-3</v>
      </c>
      <c r="AR54" s="23">
        <v>1.6273144999999999E-2</v>
      </c>
      <c r="AS54" s="19" t="s">
        <v>366</v>
      </c>
      <c r="AT54" s="20">
        <v>0.40756100000000001</v>
      </c>
      <c r="AU54" s="20">
        <v>3.818924208901827E-2</v>
      </c>
      <c r="AV54" s="20">
        <v>0</v>
      </c>
      <c r="AW54" s="21" t="e">
        <v>#NUM!</v>
      </c>
      <c r="AX54" s="58">
        <v>7</v>
      </c>
      <c r="AY54" s="22">
        <v>2.8529270000000002</v>
      </c>
      <c r="AZ54" s="22">
        <v>0.26732469462312791</v>
      </c>
      <c r="BA54" s="22">
        <v>2.631537585046359E-2</v>
      </c>
      <c r="BB54" s="22">
        <v>2.4658008470311416E-3</v>
      </c>
      <c r="BC54" s="23">
        <v>1.4264635000000001E-2</v>
      </c>
      <c r="BD54" s="19" t="s">
        <v>366</v>
      </c>
      <c r="BE54" s="20">
        <v>0.121808</v>
      </c>
      <c r="BF54" s="20">
        <v>3.6693876718765998E-2</v>
      </c>
      <c r="BG54" s="20">
        <v>0</v>
      </c>
      <c r="BH54" s="21" t="e">
        <v>#NUM!</v>
      </c>
      <c r="BI54" s="58">
        <v>7</v>
      </c>
      <c r="BJ54" s="22">
        <v>0.85265599999999997</v>
      </c>
      <c r="BK54" s="22">
        <v>0.25685713703136198</v>
      </c>
      <c r="BL54" s="22">
        <v>1.654127505532553E-2</v>
      </c>
      <c r="BM54" s="22">
        <v>4.9829527424415003E-3</v>
      </c>
      <c r="BN54" s="23">
        <v>4.2632799999999995E-3</v>
      </c>
      <c r="BO54" s="19" t="s">
        <v>366</v>
      </c>
      <c r="BP54" s="20">
        <v>0.37365300000000001</v>
      </c>
      <c r="BQ54" s="20">
        <v>4.7549583323650134E-2</v>
      </c>
      <c r="BR54" s="20">
        <v>0</v>
      </c>
      <c r="BS54" s="21" t="e">
        <v>#NUM!</v>
      </c>
      <c r="BT54" s="58">
        <v>7</v>
      </c>
      <c r="BU54" s="22">
        <v>2.6155710000000001</v>
      </c>
      <c r="BV54" s="22">
        <v>0.33284708326555096</v>
      </c>
      <c r="BW54" s="22">
        <v>3.7071597619885203E-2</v>
      </c>
      <c r="BX54" s="22">
        <v>4.717582944516868E-3</v>
      </c>
      <c r="BY54" s="23">
        <v>1.3077855000000001E-2</v>
      </c>
    </row>
    <row r="55" spans="1:77" x14ac:dyDescent="0.25">
      <c r="A55" s="19" t="s">
        <v>364</v>
      </c>
      <c r="B55" s="20">
        <v>0.54044099999999995</v>
      </c>
      <c r="C55" s="20">
        <v>4.3857570749472004E-2</v>
      </c>
      <c r="D55" s="20">
        <v>0.1</v>
      </c>
      <c r="E55" s="21">
        <v>1.0679888395657128E-6</v>
      </c>
      <c r="F55" s="58">
        <v>10</v>
      </c>
      <c r="G55" s="22">
        <v>5.4044099999999995</v>
      </c>
      <c r="H55" s="22">
        <v>0.43857570749472002</v>
      </c>
      <c r="I55" s="22">
        <v>6.6990221582725953E-2</v>
      </c>
      <c r="J55" s="22">
        <v>5.4363536123040448E-3</v>
      </c>
      <c r="K55" s="23">
        <v>2.7022049999999999E-2</v>
      </c>
      <c r="L55" s="19" t="s">
        <v>364</v>
      </c>
      <c r="M55" s="20">
        <v>0.34275099999999997</v>
      </c>
      <c r="N55" s="20">
        <v>5.0067303586301154E-2</v>
      </c>
      <c r="O55" s="20">
        <v>9.9999900000000003E-3</v>
      </c>
      <c r="P55" s="21">
        <v>3.6345399065525083E-7</v>
      </c>
      <c r="Q55" s="58">
        <v>10</v>
      </c>
      <c r="R55" s="22">
        <v>3.4275099999999998</v>
      </c>
      <c r="S55" s="22">
        <v>0.5006730358630116</v>
      </c>
      <c r="T55" s="22">
        <v>5.4860638379094148E-2</v>
      </c>
      <c r="U55" s="22">
        <v>8.0137599501223667E-3</v>
      </c>
      <c r="V55" s="23">
        <v>1.7137549999999998E-2</v>
      </c>
      <c r="W55" s="19" t="s">
        <v>364</v>
      </c>
      <c r="X55" s="20">
        <v>0.20707700000000001</v>
      </c>
      <c r="Y55" s="20">
        <v>2.3795056860116261E-2</v>
      </c>
      <c r="Z55" s="20">
        <v>0.1</v>
      </c>
      <c r="AA55" s="21">
        <v>1.8993133686505456E-8</v>
      </c>
      <c r="AB55" s="58">
        <v>10</v>
      </c>
      <c r="AC55" s="22">
        <v>2.07077</v>
      </c>
      <c r="AD55" s="22">
        <v>0.23795056860116262</v>
      </c>
      <c r="AE55" s="22">
        <v>3.6864217442930669E-2</v>
      </c>
      <c r="AF55" s="22">
        <v>4.2360385274956905E-3</v>
      </c>
      <c r="AG55" s="23">
        <v>1.035385E-2</v>
      </c>
      <c r="AH55" s="19" t="s">
        <v>364</v>
      </c>
      <c r="AI55" s="20">
        <v>0.464947</v>
      </c>
      <c r="AJ55" s="20">
        <v>5.7103286860309924E-2</v>
      </c>
      <c r="AK55" s="20">
        <v>0.01</v>
      </c>
      <c r="AL55" s="21" t="e">
        <v>#NUM!</v>
      </c>
      <c r="AM55" s="58">
        <v>10</v>
      </c>
      <c r="AN55" s="22">
        <v>4.64947</v>
      </c>
      <c r="AO55" s="22">
        <v>0.57103286860309921</v>
      </c>
      <c r="AP55" s="22">
        <v>7.0639103033330569E-2</v>
      </c>
      <c r="AQ55" s="22">
        <v>8.6756661814513577E-3</v>
      </c>
      <c r="AR55" s="23">
        <v>2.324735E-2</v>
      </c>
      <c r="AS55" s="19" t="s">
        <v>364</v>
      </c>
      <c r="AT55" s="20">
        <v>0.40756100000000001</v>
      </c>
      <c r="AU55" s="20">
        <v>3.818924208901827E-2</v>
      </c>
      <c r="AV55" s="20">
        <v>0.1</v>
      </c>
      <c r="AW55" s="21">
        <v>4.3565131654629705E-7</v>
      </c>
      <c r="AX55" s="58">
        <v>10</v>
      </c>
      <c r="AY55" s="22">
        <v>4.0756100000000002</v>
      </c>
      <c r="AZ55" s="22">
        <v>0.38189242089018272</v>
      </c>
      <c r="BA55" s="22">
        <v>3.7593394072090842E-2</v>
      </c>
      <c r="BB55" s="22">
        <v>3.5225726386159165E-3</v>
      </c>
      <c r="BC55" s="23">
        <v>2.0378050000000002E-2</v>
      </c>
      <c r="BD55" s="19" t="s">
        <v>364</v>
      </c>
      <c r="BE55" s="20">
        <v>0.121808</v>
      </c>
      <c r="BF55" s="20">
        <v>3.6693876718765998E-2</v>
      </c>
      <c r="BG55" s="20">
        <v>0.1</v>
      </c>
      <c r="BH55" s="21">
        <v>2.4573878794185035E-6</v>
      </c>
      <c r="BI55" s="58">
        <v>10</v>
      </c>
      <c r="BJ55" s="22">
        <v>1.2180800000000001</v>
      </c>
      <c r="BK55" s="22">
        <v>0.36693876718766</v>
      </c>
      <c r="BL55" s="22">
        <v>2.3630392936179332E-2</v>
      </c>
      <c r="BM55" s="22">
        <v>7.1185039177735724E-3</v>
      </c>
      <c r="BN55" s="23">
        <v>6.0904000000000002E-3</v>
      </c>
      <c r="BO55" s="19" t="s">
        <v>364</v>
      </c>
      <c r="BP55" s="20">
        <v>0.37365300000000001</v>
      </c>
      <c r="BQ55" s="20">
        <v>4.7549583323650134E-2</v>
      </c>
      <c r="BR55" s="20">
        <v>0.10000100000000001</v>
      </c>
      <c r="BS55" s="21">
        <v>3.3206031529313991E-5</v>
      </c>
      <c r="BT55" s="58">
        <v>10</v>
      </c>
      <c r="BU55" s="22">
        <v>3.7365300000000001</v>
      </c>
      <c r="BV55" s="22">
        <v>0.47549583323650135</v>
      </c>
      <c r="BW55" s="22">
        <v>5.2959425171264576E-2</v>
      </c>
      <c r="BX55" s="22">
        <v>6.7394042064526693E-3</v>
      </c>
      <c r="BY55" s="23">
        <v>1.8682650000000002E-2</v>
      </c>
    </row>
    <row r="56" spans="1:77" x14ac:dyDescent="0.25">
      <c r="A56" s="19" t="s">
        <v>361</v>
      </c>
      <c r="B56" s="20">
        <v>0.46235700000000002</v>
      </c>
      <c r="C56" s="20">
        <v>4.2549109455494796E-2</v>
      </c>
      <c r="D56" s="20">
        <v>0</v>
      </c>
      <c r="E56" s="21" t="e">
        <v>#NUM!</v>
      </c>
      <c r="F56" s="58">
        <v>10</v>
      </c>
      <c r="G56" s="22">
        <v>4.62357</v>
      </c>
      <c r="H56" s="22">
        <v>0.42549109455494794</v>
      </c>
      <c r="I56" s="22">
        <v>5.7311339961854169E-2</v>
      </c>
      <c r="J56" s="22">
        <v>5.274163637790724E-3</v>
      </c>
      <c r="K56" s="23">
        <v>2.3117849999999999E-2</v>
      </c>
      <c r="L56" s="19" t="s">
        <v>361</v>
      </c>
      <c r="M56" s="20">
        <v>0.279005</v>
      </c>
      <c r="N56" s="20">
        <v>4.7875029844143858E-2</v>
      </c>
      <c r="O56" s="20">
        <v>0</v>
      </c>
      <c r="P56" s="21" t="e">
        <v>#NUM!</v>
      </c>
      <c r="Q56" s="58">
        <v>10</v>
      </c>
      <c r="R56" s="22">
        <v>2.7900499999999999</v>
      </c>
      <c r="S56" s="22">
        <v>0.47875029844143857</v>
      </c>
      <c r="T56" s="22">
        <v>4.4657469740304663E-2</v>
      </c>
      <c r="U56" s="22">
        <v>7.6628651693734411E-3</v>
      </c>
      <c r="V56" s="23">
        <v>1.3950249999999999E-2</v>
      </c>
      <c r="W56" s="19" t="s">
        <v>361</v>
      </c>
      <c r="X56" s="20">
        <v>0.17185900000000001</v>
      </c>
      <c r="Y56" s="20">
        <v>2.1683773466961858E-2</v>
      </c>
      <c r="Z56" s="20">
        <v>0</v>
      </c>
      <c r="AA56" s="21" t="e">
        <v>#NUM!</v>
      </c>
      <c r="AB56" s="58">
        <v>10</v>
      </c>
      <c r="AC56" s="22">
        <v>1.7185900000000001</v>
      </c>
      <c r="AD56" s="22">
        <v>0.21683773466961859</v>
      </c>
      <c r="AE56" s="22">
        <v>3.0594646172798633E-2</v>
      </c>
      <c r="AF56" s="22">
        <v>3.860184086447711E-3</v>
      </c>
      <c r="AG56" s="23">
        <v>8.5929500000000002E-3</v>
      </c>
      <c r="AH56" s="19" t="s">
        <v>361</v>
      </c>
      <c r="AI56" s="20">
        <v>0.402669</v>
      </c>
      <c r="AJ56" s="20">
        <v>5.8869017718609459E-2</v>
      </c>
      <c r="AK56" s="20">
        <v>0</v>
      </c>
      <c r="AL56" s="21" t="e">
        <v>#NUM!</v>
      </c>
      <c r="AM56" s="58">
        <v>10</v>
      </c>
      <c r="AN56" s="22">
        <v>4.0266900000000003</v>
      </c>
      <c r="AO56" s="22">
        <v>0.58869017718609462</v>
      </c>
      <c r="AP56" s="22">
        <v>6.1177245964224289E-2</v>
      </c>
      <c r="AQ56" s="22">
        <v>8.9439325516581826E-3</v>
      </c>
      <c r="AR56" s="23">
        <v>2.0133450000000001E-2</v>
      </c>
      <c r="AS56" s="19" t="s">
        <v>361</v>
      </c>
      <c r="AT56" s="20">
        <v>0.35366999999999998</v>
      </c>
      <c r="AU56" s="20">
        <v>3.9971893720198166E-2</v>
      </c>
      <c r="AV56" s="20">
        <v>0</v>
      </c>
      <c r="AW56" s="21" t="e">
        <v>#NUM!</v>
      </c>
      <c r="AX56" s="58">
        <v>10</v>
      </c>
      <c r="AY56" s="22">
        <v>3.5366999999999997</v>
      </c>
      <c r="AZ56" s="22">
        <v>0.39971893720198165</v>
      </c>
      <c r="BA56" s="22">
        <v>3.2622492538482255E-2</v>
      </c>
      <c r="BB56" s="22">
        <v>3.6870042826255278E-3</v>
      </c>
      <c r="BC56" s="23">
        <v>1.7683499999999998E-2</v>
      </c>
      <c r="BD56" s="19" t="s">
        <v>361</v>
      </c>
      <c r="BE56" s="20">
        <v>9.7524200000000005E-2</v>
      </c>
      <c r="BF56" s="20">
        <v>3.8001703119449969E-2</v>
      </c>
      <c r="BG56" s="20">
        <v>0</v>
      </c>
      <c r="BH56" s="21" t="e">
        <v>#NUM!</v>
      </c>
      <c r="BI56" s="58">
        <v>10</v>
      </c>
      <c r="BJ56" s="22">
        <v>0.97524200000000005</v>
      </c>
      <c r="BK56" s="22">
        <v>0.3800170311944997</v>
      </c>
      <c r="BL56" s="22">
        <v>1.8919407319605775E-2</v>
      </c>
      <c r="BM56" s="22">
        <v>7.3722183843149434E-3</v>
      </c>
      <c r="BN56" s="23">
        <v>4.8762100000000006E-3</v>
      </c>
      <c r="BO56" s="19" t="s">
        <v>361</v>
      </c>
      <c r="BP56" s="20">
        <v>0.303616</v>
      </c>
      <c r="BQ56" s="20">
        <v>4.6721970854275229E-2</v>
      </c>
      <c r="BR56" s="20">
        <v>0</v>
      </c>
      <c r="BS56" s="21" t="e">
        <v>#NUM!</v>
      </c>
      <c r="BT56" s="58">
        <v>10</v>
      </c>
      <c r="BU56" s="22">
        <v>3.0361599999999997</v>
      </c>
      <c r="BV56" s="22">
        <v>0.4672197085427523</v>
      </c>
      <c r="BW56" s="22">
        <v>4.3032783980855666E-2</v>
      </c>
      <c r="BX56" s="22">
        <v>6.6221031794498992E-3</v>
      </c>
      <c r="BY56" s="23">
        <v>1.51808E-2</v>
      </c>
    </row>
    <row r="57" spans="1:77" x14ac:dyDescent="0.25">
      <c r="A57" s="57" t="s">
        <v>360</v>
      </c>
      <c r="B57" s="20">
        <v>1.02261</v>
      </c>
      <c r="C57" s="20">
        <v>8.0207330149082268E-2</v>
      </c>
      <c r="D57" s="20">
        <v>0</v>
      </c>
      <c r="E57" s="21" t="e">
        <v>#NUM!</v>
      </c>
      <c r="F57" s="58">
        <v>6</v>
      </c>
      <c r="G57" s="22">
        <v>6.1356599999999997</v>
      </c>
      <c r="H57" s="22">
        <v>0.48124398089449361</v>
      </c>
      <c r="I57" s="22">
        <v>7.6054411666818089E-2</v>
      </c>
      <c r="J57" s="22">
        <v>5.9652470696107936E-3</v>
      </c>
      <c r="K57" s="23">
        <v>3.0678299999999999E-2</v>
      </c>
      <c r="L57" s="57" t="s">
        <v>360</v>
      </c>
      <c r="M57" s="20">
        <v>0.883239</v>
      </c>
      <c r="N57" s="20">
        <v>7.3941011358778327E-2</v>
      </c>
      <c r="O57" s="20">
        <v>0</v>
      </c>
      <c r="P57" s="21" t="e">
        <v>#NUM!</v>
      </c>
      <c r="Q57" s="58">
        <v>6</v>
      </c>
      <c r="R57" s="22">
        <v>5.2994339999999998</v>
      </c>
      <c r="S57" s="22">
        <v>0.44364606815266994</v>
      </c>
      <c r="T57" s="22">
        <v>8.4822606582585142E-2</v>
      </c>
      <c r="U57" s="22">
        <v>7.1009877471489751E-3</v>
      </c>
      <c r="V57" s="23">
        <v>2.649717E-2</v>
      </c>
      <c r="W57" s="57" t="s">
        <v>360</v>
      </c>
      <c r="X57" s="20">
        <v>0.45743400000000001</v>
      </c>
      <c r="Y57" s="20">
        <v>7.1060171765971944E-2</v>
      </c>
      <c r="Z57" s="20">
        <v>0</v>
      </c>
      <c r="AA57" s="21" t="e">
        <v>#NUM!</v>
      </c>
      <c r="AB57" s="58">
        <v>6</v>
      </c>
      <c r="AC57" s="22">
        <v>2.7446039999999998</v>
      </c>
      <c r="AD57" s="22">
        <v>0.42636103059583164</v>
      </c>
      <c r="AE57" s="22">
        <v>4.885993067831642E-2</v>
      </c>
      <c r="AF57" s="22">
        <v>7.5901552278025827E-3</v>
      </c>
      <c r="AG57" s="23">
        <v>1.3723019999999999E-2</v>
      </c>
      <c r="AH57" s="57" t="s">
        <v>360</v>
      </c>
      <c r="AI57" s="20">
        <v>0.98800500000000002</v>
      </c>
      <c r="AJ57" s="20">
        <v>0.116708244964028</v>
      </c>
      <c r="AK57" s="29">
        <v>1.03623E-16</v>
      </c>
      <c r="AL57" s="21" t="e">
        <v>#NUM!</v>
      </c>
      <c r="AM57" s="58">
        <v>6</v>
      </c>
      <c r="AN57" s="22">
        <v>5.9280299999999997</v>
      </c>
      <c r="AO57" s="22">
        <v>0.70024946978416802</v>
      </c>
      <c r="AP57" s="22">
        <v>9.0064184080050971E-2</v>
      </c>
      <c r="AQ57" s="22">
        <v>1.0638845813634445E-2</v>
      </c>
      <c r="AR57" s="23">
        <v>2.9640149999999997E-2</v>
      </c>
      <c r="AS57" s="57" t="s">
        <v>360</v>
      </c>
      <c r="AT57" s="20">
        <v>1.2009300000000001</v>
      </c>
      <c r="AU57" s="20">
        <v>0.13925946451097235</v>
      </c>
      <c r="AV57" s="20">
        <v>0</v>
      </c>
      <c r="AW57" s="21" t="e">
        <v>#NUM!</v>
      </c>
      <c r="AX57" s="58">
        <v>6</v>
      </c>
      <c r="AY57" s="22">
        <v>7.2055800000000003</v>
      </c>
      <c r="AZ57" s="22">
        <v>0.83555678706583403</v>
      </c>
      <c r="BA57" s="22">
        <v>6.6464212340723555E-2</v>
      </c>
      <c r="BB57" s="22">
        <v>7.7071691270204938E-3</v>
      </c>
      <c r="BC57" s="23">
        <v>3.6027900000000002E-2</v>
      </c>
      <c r="BD57" s="57" t="s">
        <v>360</v>
      </c>
      <c r="BE57" s="20">
        <v>0.53288400000000002</v>
      </c>
      <c r="BF57" s="20">
        <v>7.6748370550086695E-2</v>
      </c>
      <c r="BG57" s="20">
        <v>0</v>
      </c>
      <c r="BH57" s="21" t="e">
        <v>#NUM!</v>
      </c>
      <c r="BI57" s="58">
        <v>6</v>
      </c>
      <c r="BJ57" s="22">
        <v>3.1973039999999999</v>
      </c>
      <c r="BK57" s="22">
        <v>0.46049022330052014</v>
      </c>
      <c r="BL57" s="22">
        <v>6.2026755103456191E-2</v>
      </c>
      <c r="BM57" s="22">
        <v>8.9333745894032025E-3</v>
      </c>
      <c r="BN57" s="23">
        <v>1.5986520000000001E-2</v>
      </c>
      <c r="BO57" s="57" t="s">
        <v>360</v>
      </c>
      <c r="BP57" s="20">
        <v>1.31026</v>
      </c>
      <c r="BQ57" s="20">
        <v>0.10414376632309008</v>
      </c>
      <c r="BR57" s="20">
        <v>0</v>
      </c>
      <c r="BS57" s="21" t="e">
        <v>#NUM!</v>
      </c>
      <c r="BT57" s="58">
        <v>6</v>
      </c>
      <c r="BU57" s="22">
        <v>7.8615599999999999</v>
      </c>
      <c r="BV57" s="22">
        <v>0.62486259793854049</v>
      </c>
      <c r="BW57" s="22">
        <v>0.11142522569052214</v>
      </c>
      <c r="BX57" s="22">
        <v>8.8564427417545458E-3</v>
      </c>
      <c r="BY57" s="23">
        <v>3.9307799999999997E-2</v>
      </c>
    </row>
    <row r="58" spans="1:77" x14ac:dyDescent="0.25">
      <c r="A58" s="19" t="s">
        <v>359</v>
      </c>
      <c r="B58" s="20">
        <v>0.51344699999999999</v>
      </c>
      <c r="C58" s="20">
        <v>4.8895827248470171E-2</v>
      </c>
      <c r="D58" s="20">
        <v>0.1</v>
      </c>
      <c r="E58" s="21">
        <v>2.714008484479491E-7</v>
      </c>
      <c r="F58" s="58">
        <v>5</v>
      </c>
      <c r="G58" s="22">
        <v>2.5672350000000002</v>
      </c>
      <c r="H58" s="22">
        <v>0.24447913624235085</v>
      </c>
      <c r="I58" s="22">
        <v>3.1822093716969937E-2</v>
      </c>
      <c r="J58" s="22">
        <v>3.0304346837542922E-3</v>
      </c>
      <c r="K58" s="23">
        <v>1.2836175E-2</v>
      </c>
      <c r="L58" s="19" t="s">
        <v>359</v>
      </c>
      <c r="M58" s="20">
        <v>0.433112</v>
      </c>
      <c r="N58" s="20">
        <v>6.2634836105555244E-2</v>
      </c>
      <c r="O58" s="20">
        <v>0.1</v>
      </c>
      <c r="P58" s="21">
        <v>8.0260638726660331E-8</v>
      </c>
      <c r="Q58" s="58">
        <v>5</v>
      </c>
      <c r="R58" s="22">
        <v>2.1655600000000002</v>
      </c>
      <c r="S58" s="22">
        <v>0.31317418052777624</v>
      </c>
      <c r="T58" s="22">
        <v>3.466189859350699E-2</v>
      </c>
      <c r="U58" s="22">
        <v>5.0126580134276719E-3</v>
      </c>
      <c r="V58" s="23">
        <v>1.08278E-2</v>
      </c>
      <c r="W58" s="19" t="s">
        <v>359</v>
      </c>
      <c r="X58" s="20">
        <v>0.22503999999999999</v>
      </c>
      <c r="Y58" s="20">
        <v>5.004334014892358E-2</v>
      </c>
      <c r="Z58" s="20">
        <v>0.1</v>
      </c>
      <c r="AA58" s="21">
        <v>9.3047069365744546E-18</v>
      </c>
      <c r="AB58" s="58">
        <v>5</v>
      </c>
      <c r="AC58" s="22">
        <v>1.1252</v>
      </c>
      <c r="AD58" s="22">
        <v>0.25021670074461788</v>
      </c>
      <c r="AE58" s="22">
        <v>2.0031011395174544E-2</v>
      </c>
      <c r="AF58" s="22">
        <v>4.4544024030202809E-3</v>
      </c>
      <c r="AG58" s="23">
        <v>5.6259999999999999E-3</v>
      </c>
      <c r="AH58" s="19" t="s">
        <v>359</v>
      </c>
      <c r="AI58" s="20">
        <v>0.458177</v>
      </c>
      <c r="AJ58" s="20">
        <v>7.3402361681003905E-2</v>
      </c>
      <c r="AK58" s="20">
        <v>0</v>
      </c>
      <c r="AL58" s="21" t="e">
        <v>#NUM!</v>
      </c>
      <c r="AM58" s="58">
        <v>5</v>
      </c>
      <c r="AN58" s="22">
        <v>2.2908849999999998</v>
      </c>
      <c r="AO58" s="22">
        <v>0.36701180840501951</v>
      </c>
      <c r="AP58" s="22">
        <v>3.4805270612029218E-2</v>
      </c>
      <c r="AQ58" s="22">
        <v>5.57598714442101E-3</v>
      </c>
      <c r="AR58" s="23">
        <v>1.1454424999999999E-2</v>
      </c>
      <c r="AS58" s="19" t="s">
        <v>359</v>
      </c>
      <c r="AT58" s="20">
        <v>0.581654</v>
      </c>
      <c r="AU58" s="20">
        <v>6.9572457268767693E-2</v>
      </c>
      <c r="AV58" s="20">
        <v>0.1</v>
      </c>
      <c r="AW58" s="21">
        <v>9.3190549897179581E-18</v>
      </c>
      <c r="AX58" s="58">
        <v>5</v>
      </c>
      <c r="AY58" s="22">
        <v>2.9082699999999999</v>
      </c>
      <c r="AZ58" s="22">
        <v>0.34786228634383848</v>
      </c>
      <c r="BA58" s="22">
        <v>2.6825859240221617E-2</v>
      </c>
      <c r="BB58" s="22">
        <v>3.2086789494928181E-3</v>
      </c>
      <c r="BC58" s="23">
        <v>1.454135E-2</v>
      </c>
      <c r="BD58" s="19" t="s">
        <v>359</v>
      </c>
      <c r="BE58" s="20">
        <v>0.23725299999999999</v>
      </c>
      <c r="BF58" s="20">
        <v>4.7932681000897717E-2</v>
      </c>
      <c r="BG58" s="20">
        <v>0.1</v>
      </c>
      <c r="BH58" s="21">
        <v>4.8486852492066602E-7</v>
      </c>
      <c r="BI58" s="58">
        <v>5</v>
      </c>
      <c r="BJ58" s="22">
        <v>1.1862649999999999</v>
      </c>
      <c r="BK58" s="22">
        <v>0.23966340500448857</v>
      </c>
      <c r="BL58" s="22">
        <v>2.3013191314557969E-2</v>
      </c>
      <c r="BM58" s="22">
        <v>4.6493994094630505E-3</v>
      </c>
      <c r="BN58" s="23">
        <v>5.9313249999999994E-3</v>
      </c>
      <c r="BO58" s="19" t="s">
        <v>359</v>
      </c>
      <c r="BP58" s="20">
        <v>0.64743899999999999</v>
      </c>
      <c r="BQ58" s="20">
        <v>6.4311985407029412E-2</v>
      </c>
      <c r="BR58" s="20">
        <v>0.1</v>
      </c>
      <c r="BS58" s="21">
        <v>1.2191655082964266E-5</v>
      </c>
      <c r="BT58" s="58">
        <v>5</v>
      </c>
      <c r="BU58" s="22">
        <v>3.2371949999999998</v>
      </c>
      <c r="BV58" s="22">
        <v>0.32155992703514708</v>
      </c>
      <c r="BW58" s="22">
        <v>4.588213833885766E-2</v>
      </c>
      <c r="BX58" s="22">
        <v>4.5576052899067229E-3</v>
      </c>
      <c r="BY58" s="23">
        <v>1.6185974999999998E-2</v>
      </c>
    </row>
    <row r="59" spans="1:77" x14ac:dyDescent="0.25">
      <c r="A59" s="19" t="s">
        <v>358</v>
      </c>
      <c r="B59" s="20">
        <v>0.50916700000000004</v>
      </c>
      <c r="C59" s="20">
        <v>5.1432993833076375E-2</v>
      </c>
      <c r="D59" s="20">
        <v>0</v>
      </c>
      <c r="E59" s="21" t="e">
        <v>#NUM!</v>
      </c>
      <c r="F59" s="58">
        <v>7</v>
      </c>
      <c r="G59" s="22">
        <v>3.5641690000000001</v>
      </c>
      <c r="H59" s="22">
        <v>0.36003095683153463</v>
      </c>
      <c r="I59" s="22">
        <v>4.4179562814124544E-2</v>
      </c>
      <c r="J59" s="22">
        <v>4.4627542275262888E-3</v>
      </c>
      <c r="K59" s="23">
        <v>1.7820845000000002E-2</v>
      </c>
      <c r="L59" s="19" t="s">
        <v>358</v>
      </c>
      <c r="M59" s="20">
        <v>0.45012600000000003</v>
      </c>
      <c r="N59" s="20">
        <v>4.1204259426202643E-2</v>
      </c>
      <c r="O59" s="20">
        <v>0</v>
      </c>
      <c r="P59" s="21" t="e">
        <v>#NUM!</v>
      </c>
      <c r="Q59" s="58">
        <v>7</v>
      </c>
      <c r="R59" s="22">
        <v>3.1508820000000002</v>
      </c>
      <c r="S59" s="22">
        <v>0.28842981598341849</v>
      </c>
      <c r="T59" s="22">
        <v>5.0432937606949925E-2</v>
      </c>
      <c r="U59" s="22">
        <v>4.6166003403097268E-3</v>
      </c>
      <c r="V59" s="23">
        <v>1.575441E-2</v>
      </c>
      <c r="W59" s="19" t="s">
        <v>358</v>
      </c>
      <c r="X59" s="20">
        <v>0.23239399999999999</v>
      </c>
      <c r="Y59" s="20">
        <v>4.4920969531028768E-2</v>
      </c>
      <c r="Z59" s="20">
        <v>0</v>
      </c>
      <c r="AA59" s="21" t="e">
        <v>#NUM!</v>
      </c>
      <c r="AB59" s="58">
        <v>7</v>
      </c>
      <c r="AC59" s="22">
        <v>1.6267579999999999</v>
      </c>
      <c r="AD59" s="22">
        <v>0.31444678671720139</v>
      </c>
      <c r="AE59" s="22">
        <v>2.8959836504791458E-2</v>
      </c>
      <c r="AF59" s="22">
        <v>5.5978378669643445E-3</v>
      </c>
      <c r="AG59" s="23">
        <v>8.1337900000000001E-3</v>
      </c>
      <c r="AH59" s="19" t="s">
        <v>358</v>
      </c>
      <c r="AI59" s="20">
        <v>0.52982799999999997</v>
      </c>
      <c r="AJ59" s="20">
        <v>6.4989827904195566E-2</v>
      </c>
      <c r="AK59" s="20">
        <v>0</v>
      </c>
      <c r="AL59" s="21" t="e">
        <v>#NUM!</v>
      </c>
      <c r="AM59" s="58">
        <v>7</v>
      </c>
      <c r="AN59" s="22">
        <v>3.7087959999999995</v>
      </c>
      <c r="AO59" s="22">
        <v>0.45492879532936897</v>
      </c>
      <c r="AP59" s="22">
        <v>5.6347502569885223E-2</v>
      </c>
      <c r="AQ59" s="22">
        <v>6.9117043547114506E-3</v>
      </c>
      <c r="AR59" s="23">
        <v>1.8543979999999998E-2</v>
      </c>
      <c r="AS59" s="19" t="s">
        <v>358</v>
      </c>
      <c r="AT59" s="20">
        <v>0.61927299999999996</v>
      </c>
      <c r="AU59" s="20">
        <v>0.11521783457322791</v>
      </c>
      <c r="AV59" s="20">
        <v>0</v>
      </c>
      <c r="AW59" s="21" t="e">
        <v>#NUM!</v>
      </c>
      <c r="AX59" s="58">
        <v>7</v>
      </c>
      <c r="AY59" s="22">
        <v>4.334911</v>
      </c>
      <c r="AZ59" s="22">
        <v>0.80652484201259544</v>
      </c>
      <c r="BA59" s="22">
        <v>3.9985184424035022E-2</v>
      </c>
      <c r="BB59" s="22">
        <v>7.4393786978416256E-3</v>
      </c>
      <c r="BC59" s="23">
        <v>2.1674554999999998E-2</v>
      </c>
      <c r="BD59" s="19" t="s">
        <v>358</v>
      </c>
      <c r="BE59" s="20">
        <v>0.29563099999999998</v>
      </c>
      <c r="BF59" s="20">
        <v>5.0254423110804171E-2</v>
      </c>
      <c r="BG59" s="20">
        <v>0</v>
      </c>
      <c r="BH59" s="21" t="e">
        <v>#NUM!</v>
      </c>
      <c r="BI59" s="58">
        <v>7</v>
      </c>
      <c r="BJ59" s="22">
        <v>2.0694169999999996</v>
      </c>
      <c r="BK59" s="22">
        <v>0.35178096177562918</v>
      </c>
      <c r="BL59" s="22">
        <v>4.0146079780317721E-2</v>
      </c>
      <c r="BM59" s="22">
        <v>6.8244469609756329E-3</v>
      </c>
      <c r="BN59" s="23">
        <v>1.0347084999999999E-2</v>
      </c>
      <c r="BO59" s="19" t="s">
        <v>358</v>
      </c>
      <c r="BP59" s="20">
        <v>0.66281999999999996</v>
      </c>
      <c r="BQ59" s="20">
        <v>6.9030438125699312E-2</v>
      </c>
      <c r="BR59" s="20">
        <v>0</v>
      </c>
      <c r="BS59" s="21" t="e">
        <v>#NUM!</v>
      </c>
      <c r="BT59" s="58">
        <v>7</v>
      </c>
      <c r="BU59" s="22">
        <v>4.6397399999999998</v>
      </c>
      <c r="BV59" s="22">
        <v>0.48321306687989518</v>
      </c>
      <c r="BW59" s="22">
        <v>6.5761003750571534E-2</v>
      </c>
      <c r="BX59" s="22">
        <v>6.848783833450574E-3</v>
      </c>
      <c r="BY59" s="23">
        <v>2.3198699999999999E-2</v>
      </c>
    </row>
    <row r="60" spans="1:77" x14ac:dyDescent="0.25">
      <c r="A60" s="19" t="s">
        <v>356</v>
      </c>
      <c r="B60" s="20">
        <v>0.40942000000000001</v>
      </c>
      <c r="C60" s="20">
        <v>9.2788528711909415E-2</v>
      </c>
      <c r="D60" s="20">
        <v>0</v>
      </c>
      <c r="E60" s="21" t="e">
        <v>#NUM!</v>
      </c>
      <c r="F60" s="58">
        <v>7</v>
      </c>
      <c r="G60" s="22">
        <v>2.8659400000000002</v>
      </c>
      <c r="H60" s="22">
        <v>0.64951970098336587</v>
      </c>
      <c r="I60" s="22">
        <v>3.5524683664414372E-2</v>
      </c>
      <c r="J60" s="22">
        <v>8.051104318736289E-3</v>
      </c>
      <c r="K60" s="23">
        <v>1.4329700000000001E-2</v>
      </c>
      <c r="L60" s="19" t="s">
        <v>356</v>
      </c>
      <c r="M60" s="20">
        <v>0.28884799999999999</v>
      </c>
      <c r="N60" s="20">
        <v>4.3443256370070661E-2</v>
      </c>
      <c r="O60" s="20">
        <v>0</v>
      </c>
      <c r="P60" s="21" t="e">
        <v>#NUM!</v>
      </c>
      <c r="Q60" s="58">
        <v>7</v>
      </c>
      <c r="R60" s="22">
        <v>2.0219360000000002</v>
      </c>
      <c r="S60" s="22">
        <v>0.30410279459049461</v>
      </c>
      <c r="T60" s="22">
        <v>3.2363056481723503E-2</v>
      </c>
      <c r="U60" s="22">
        <v>4.8674616395287173E-3</v>
      </c>
      <c r="V60" s="23">
        <v>1.0109680000000001E-2</v>
      </c>
      <c r="W60" s="19" t="s">
        <v>356</v>
      </c>
      <c r="X60" s="20">
        <v>0.154505</v>
      </c>
      <c r="Y60" s="20">
        <v>3.5239748270450469E-2</v>
      </c>
      <c r="Z60" s="20">
        <v>0</v>
      </c>
      <c r="AA60" s="21" t="e">
        <v>#NUM!</v>
      </c>
      <c r="AB60" s="58">
        <v>7</v>
      </c>
      <c r="AC60" s="22">
        <v>1.0815350000000001</v>
      </c>
      <c r="AD60" s="22">
        <v>0.2466782378931533</v>
      </c>
      <c r="AE60" s="22">
        <v>1.925367926526849E-2</v>
      </c>
      <c r="AF60" s="22">
        <v>4.391410055260692E-3</v>
      </c>
      <c r="AG60" s="23">
        <v>5.4076750000000007E-3</v>
      </c>
      <c r="AH60" s="19" t="s">
        <v>356</v>
      </c>
      <c r="AI60" s="20">
        <v>0.32655400000000001</v>
      </c>
      <c r="AJ60" s="20">
        <v>5.7214500323508458E-2</v>
      </c>
      <c r="AK60" s="20">
        <v>0</v>
      </c>
      <c r="AL60" s="21" t="e">
        <v>#NUM!</v>
      </c>
      <c r="AM60" s="58">
        <v>7</v>
      </c>
      <c r="AN60" s="22">
        <v>2.2858780000000003</v>
      </c>
      <c r="AO60" s="22">
        <v>0.40050150226455922</v>
      </c>
      <c r="AP60" s="22">
        <v>3.4729199578365628E-2</v>
      </c>
      <c r="AQ60" s="22">
        <v>6.0847939407007411E-3</v>
      </c>
      <c r="AR60" s="23">
        <v>1.1429390000000001E-2</v>
      </c>
      <c r="AS60" s="19" t="s">
        <v>356</v>
      </c>
      <c r="AT60" s="20">
        <v>0.30404900000000001</v>
      </c>
      <c r="AU60" s="20">
        <v>3.532745793194321E-2</v>
      </c>
      <c r="AV60" s="20">
        <v>0</v>
      </c>
      <c r="AW60" s="21" t="e">
        <v>#NUM!</v>
      </c>
      <c r="AX60" s="58">
        <v>7</v>
      </c>
      <c r="AY60" s="22">
        <v>2.1283430000000001</v>
      </c>
      <c r="AZ60" s="22">
        <v>0.24729220552360248</v>
      </c>
      <c r="BA60" s="22">
        <v>1.9631818824562712E-2</v>
      </c>
      <c r="BB60" s="22">
        <v>2.2810213276553124E-3</v>
      </c>
      <c r="BC60" s="23">
        <v>1.0641715000000001E-2</v>
      </c>
      <c r="BD60" s="19" t="s">
        <v>356</v>
      </c>
      <c r="BE60" s="20">
        <v>0.11810900000000001</v>
      </c>
      <c r="BF60" s="20">
        <v>2.6495280559752761E-2</v>
      </c>
      <c r="BG60" s="20">
        <v>0</v>
      </c>
      <c r="BH60" s="21" t="e">
        <v>#NUM!</v>
      </c>
      <c r="BI60" s="58">
        <v>7</v>
      </c>
      <c r="BJ60" s="22">
        <v>0.82676300000000003</v>
      </c>
      <c r="BK60" s="22">
        <v>0.18546696391826933</v>
      </c>
      <c r="BL60" s="22">
        <v>1.6038958488025772E-2</v>
      </c>
      <c r="BM60" s="22">
        <v>3.5980044283371359E-3</v>
      </c>
      <c r="BN60" s="23">
        <v>4.1338149999999999E-3</v>
      </c>
      <c r="BO60" s="19" t="s">
        <v>356</v>
      </c>
      <c r="BP60" s="20">
        <v>0.33866400000000002</v>
      </c>
      <c r="BQ60" s="20">
        <v>4.1608070502711425E-2</v>
      </c>
      <c r="BR60" s="20">
        <v>0</v>
      </c>
      <c r="BS60" s="21" t="e">
        <v>#NUM!</v>
      </c>
      <c r="BT60" s="58">
        <v>7</v>
      </c>
      <c r="BU60" s="22">
        <v>2.3706480000000001</v>
      </c>
      <c r="BV60" s="22">
        <v>0.29125649351897998</v>
      </c>
      <c r="BW60" s="22">
        <v>3.3600200015363992E-2</v>
      </c>
      <c r="BX60" s="22">
        <v>4.1281018683546836E-3</v>
      </c>
      <c r="BY60" s="23">
        <v>1.1853240000000001E-2</v>
      </c>
    </row>
    <row r="61" spans="1:77" x14ac:dyDescent="0.25">
      <c r="A61" s="19" t="s">
        <v>355</v>
      </c>
      <c r="B61" s="20">
        <v>0.55146200000000001</v>
      </c>
      <c r="C61" s="20">
        <v>0.23039953020654394</v>
      </c>
      <c r="D61" s="20">
        <v>0</v>
      </c>
      <c r="E61" s="21" t="e">
        <v>#NUM!</v>
      </c>
      <c r="F61" s="58">
        <v>3</v>
      </c>
      <c r="G61" s="22">
        <v>1.6543860000000001</v>
      </c>
      <c r="H61" s="22">
        <v>0.69119859061963185</v>
      </c>
      <c r="I61" s="22">
        <v>2.0506898019091759E-2</v>
      </c>
      <c r="J61" s="22">
        <v>8.5677338957031446E-3</v>
      </c>
      <c r="K61" s="23">
        <v>8.2719300000000003E-3</v>
      </c>
      <c r="L61" s="19" t="s">
        <v>355</v>
      </c>
      <c r="M61" s="20">
        <v>0.430622</v>
      </c>
      <c r="N61" s="20">
        <v>6.5314104713284873E-2</v>
      </c>
      <c r="O61" s="20">
        <v>0</v>
      </c>
      <c r="P61" s="21" t="e">
        <v>#NUM!</v>
      </c>
      <c r="Q61" s="58">
        <v>3</v>
      </c>
      <c r="R61" s="22">
        <v>1.291866</v>
      </c>
      <c r="S61" s="22">
        <v>0.19594231413985463</v>
      </c>
      <c r="T61" s="22">
        <v>2.0677574525018699E-2</v>
      </c>
      <c r="U61" s="22">
        <v>3.1362477247883834E-3</v>
      </c>
      <c r="V61" s="23">
        <v>6.4593300000000001E-3</v>
      </c>
      <c r="W61" s="19" t="s">
        <v>355</v>
      </c>
      <c r="X61" s="20">
        <v>0.23399600000000001</v>
      </c>
      <c r="Y61" s="20">
        <v>3.9623949927818439E-2</v>
      </c>
      <c r="Z61" s="20">
        <v>0</v>
      </c>
      <c r="AA61" s="21" t="e">
        <v>#NUM!</v>
      </c>
      <c r="AB61" s="58">
        <v>3</v>
      </c>
      <c r="AC61" s="22">
        <v>0.70198800000000006</v>
      </c>
      <c r="AD61" s="22">
        <v>0.11887184978345532</v>
      </c>
      <c r="AE61" s="22">
        <v>1.2496915772552249E-2</v>
      </c>
      <c r="AF61" s="22">
        <v>2.1161779039973959E-3</v>
      </c>
      <c r="AG61" s="23">
        <v>3.5099400000000005E-3</v>
      </c>
      <c r="AH61" s="19" t="s">
        <v>355</v>
      </c>
      <c r="AI61" s="20">
        <v>0.40061099999999999</v>
      </c>
      <c r="AJ61" s="20">
        <v>8.7146619348366511E-2</v>
      </c>
      <c r="AK61" s="20">
        <v>0</v>
      </c>
      <c r="AL61" s="21" t="e">
        <v>#NUM!</v>
      </c>
      <c r="AM61" s="58">
        <v>3</v>
      </c>
      <c r="AN61" s="22">
        <v>1.2018329999999999</v>
      </c>
      <c r="AO61" s="22">
        <v>0.2614398580450995</v>
      </c>
      <c r="AP61" s="22">
        <v>1.8259372598566456E-2</v>
      </c>
      <c r="AQ61" s="22">
        <v>3.9720391935999374E-3</v>
      </c>
      <c r="AR61" s="23">
        <v>6.0091649999999995E-3</v>
      </c>
      <c r="AS61" s="19" t="s">
        <v>355</v>
      </c>
      <c r="AT61" s="20">
        <v>0.41875800000000002</v>
      </c>
      <c r="AU61" s="20">
        <v>6.9751567229910411E-2</v>
      </c>
      <c r="AV61" s="20">
        <v>0</v>
      </c>
      <c r="AW61" s="21" t="e">
        <v>#NUM!</v>
      </c>
      <c r="AX61" s="58">
        <v>3</v>
      </c>
      <c r="AY61" s="22">
        <v>1.2562740000000001</v>
      </c>
      <c r="AZ61" s="22">
        <v>0.20925470168973123</v>
      </c>
      <c r="BA61" s="22">
        <v>1.1587861337203966E-2</v>
      </c>
      <c r="BB61" s="22">
        <v>1.9301636962466672E-3</v>
      </c>
      <c r="BC61" s="23">
        <v>6.2813700000000005E-3</v>
      </c>
      <c r="BD61" s="19" t="s">
        <v>355</v>
      </c>
      <c r="BE61" s="20">
        <v>0.187</v>
      </c>
      <c r="BF61" s="20">
        <v>2.8919265488094977E-2</v>
      </c>
      <c r="BG61" s="20">
        <v>0</v>
      </c>
      <c r="BH61" s="21" t="e">
        <v>#NUM!</v>
      </c>
      <c r="BI61" s="58">
        <v>3</v>
      </c>
      <c r="BJ61" s="22">
        <v>0.56099999999999994</v>
      </c>
      <c r="BK61" s="22">
        <v>8.6757796464284928E-2</v>
      </c>
      <c r="BL61" s="22">
        <v>1.0883234629249805E-2</v>
      </c>
      <c r="BM61" s="22">
        <v>1.6830756770722141E-3</v>
      </c>
      <c r="BN61" s="23">
        <v>2.8049999999999998E-3</v>
      </c>
      <c r="BO61" s="19" t="s">
        <v>355</v>
      </c>
      <c r="BP61" s="20">
        <v>0.42929899999999999</v>
      </c>
      <c r="BQ61" s="20">
        <v>3.6822038663429861E-2</v>
      </c>
      <c r="BR61" s="20">
        <v>0</v>
      </c>
      <c r="BS61" s="21" t="e">
        <v>#NUM!</v>
      </c>
      <c r="BT61" s="58">
        <v>3</v>
      </c>
      <c r="BU61" s="22">
        <v>1.2878970000000001</v>
      </c>
      <c r="BV61" s="22">
        <v>0.11046611599028958</v>
      </c>
      <c r="BW61" s="22">
        <v>1.825391066037102E-2</v>
      </c>
      <c r="BX61" s="22">
        <v>1.5656831348197322E-3</v>
      </c>
      <c r="BY61" s="23">
        <v>6.439485E-3</v>
      </c>
    </row>
    <row r="62" spans="1:77" x14ac:dyDescent="0.25">
      <c r="A62" s="19" t="s">
        <v>354</v>
      </c>
      <c r="B62" s="20">
        <v>0.55146200000000001</v>
      </c>
      <c r="C62" s="20">
        <v>0.23039953020654394</v>
      </c>
      <c r="D62" s="20">
        <v>0</v>
      </c>
      <c r="E62" s="21" t="e">
        <v>#NUM!</v>
      </c>
      <c r="F62" s="58">
        <v>4</v>
      </c>
      <c r="G62" s="22">
        <v>2.205848</v>
      </c>
      <c r="H62" s="22">
        <v>0.92159812082617576</v>
      </c>
      <c r="I62" s="22">
        <v>2.7342530692122342E-2</v>
      </c>
      <c r="J62" s="22">
        <v>1.1423645194270858E-2</v>
      </c>
      <c r="K62" s="23">
        <v>1.1029240000000001E-2</v>
      </c>
      <c r="L62" s="19" t="s">
        <v>354</v>
      </c>
      <c r="M62" s="20">
        <v>0.430622</v>
      </c>
      <c r="N62" s="20">
        <v>6.5314104713284873E-2</v>
      </c>
      <c r="O62" s="20">
        <v>0</v>
      </c>
      <c r="P62" s="21" t="e">
        <v>#NUM!</v>
      </c>
      <c r="Q62" s="58">
        <v>4</v>
      </c>
      <c r="R62" s="22">
        <v>1.722488</v>
      </c>
      <c r="S62" s="22">
        <v>0.26125641885313949</v>
      </c>
      <c r="T62" s="22">
        <v>2.7570099366691598E-2</v>
      </c>
      <c r="U62" s="22">
        <v>4.181663633051177E-3</v>
      </c>
      <c r="V62" s="23">
        <v>8.6124400000000007E-3</v>
      </c>
      <c r="W62" s="19" t="s">
        <v>354</v>
      </c>
      <c r="X62" s="20">
        <v>0.23399600000000001</v>
      </c>
      <c r="Y62" s="20">
        <v>3.9623949927818439E-2</v>
      </c>
      <c r="Z62" s="20">
        <v>0</v>
      </c>
      <c r="AA62" s="21" t="e">
        <v>#NUM!</v>
      </c>
      <c r="AB62" s="58">
        <v>4</v>
      </c>
      <c r="AC62" s="22">
        <v>0.93598400000000004</v>
      </c>
      <c r="AD62" s="22">
        <v>0.15849579971127375</v>
      </c>
      <c r="AE62" s="22">
        <v>1.6662554363402998E-2</v>
      </c>
      <c r="AF62" s="22">
        <v>2.821570538663195E-3</v>
      </c>
      <c r="AG62" s="23">
        <v>4.6799200000000006E-3</v>
      </c>
      <c r="AH62" s="19" t="s">
        <v>354</v>
      </c>
      <c r="AI62" s="20">
        <v>0.40061099999999999</v>
      </c>
      <c r="AJ62" s="20">
        <v>8.7146619348366511E-2</v>
      </c>
      <c r="AK62" s="20">
        <v>0</v>
      </c>
      <c r="AL62" s="21" t="e">
        <v>#NUM!</v>
      </c>
      <c r="AM62" s="58">
        <v>4</v>
      </c>
      <c r="AN62" s="22">
        <v>1.602444</v>
      </c>
      <c r="AO62" s="22">
        <v>0.34858647739346604</v>
      </c>
      <c r="AP62" s="22">
        <v>2.4345830131421942E-2</v>
      </c>
      <c r="AQ62" s="22">
        <v>5.2960522581332508E-3</v>
      </c>
      <c r="AR62" s="23">
        <v>8.0122200000000005E-3</v>
      </c>
      <c r="AS62" s="19" t="s">
        <v>354</v>
      </c>
      <c r="AT62" s="20">
        <v>0.41875800000000002</v>
      </c>
      <c r="AU62" s="20">
        <v>6.9751567229910411E-2</v>
      </c>
      <c r="AV62" s="20">
        <v>0</v>
      </c>
      <c r="AW62" s="21" t="e">
        <v>#NUM!</v>
      </c>
      <c r="AX62" s="58">
        <v>4</v>
      </c>
      <c r="AY62" s="22">
        <v>1.6750320000000001</v>
      </c>
      <c r="AZ62" s="22">
        <v>0.27900626891964164</v>
      </c>
      <c r="BA62" s="22">
        <v>1.545048178293862E-2</v>
      </c>
      <c r="BB62" s="22">
        <v>2.5735515949955562E-3</v>
      </c>
      <c r="BC62" s="23">
        <v>8.3751599999999995E-3</v>
      </c>
      <c r="BD62" s="19" t="s">
        <v>354</v>
      </c>
      <c r="BE62" s="20">
        <v>0.187</v>
      </c>
      <c r="BF62" s="20">
        <v>2.8919265488094977E-2</v>
      </c>
      <c r="BG62" s="20">
        <v>0</v>
      </c>
      <c r="BH62" s="21" t="e">
        <v>#NUM!</v>
      </c>
      <c r="BI62" s="58">
        <v>4</v>
      </c>
      <c r="BJ62" s="22">
        <v>0.748</v>
      </c>
      <c r="BK62" s="22">
        <v>0.11567706195237991</v>
      </c>
      <c r="BL62" s="22">
        <v>1.4510979505666408E-2</v>
      </c>
      <c r="BM62" s="22">
        <v>2.2441009027629522E-3</v>
      </c>
      <c r="BN62" s="23">
        <v>3.7399999999999998E-3</v>
      </c>
      <c r="BO62" s="19" t="s">
        <v>354</v>
      </c>
      <c r="BP62" s="20">
        <v>0.42929899999999999</v>
      </c>
      <c r="BQ62" s="20">
        <v>3.6822038663429861E-2</v>
      </c>
      <c r="BR62" s="20">
        <v>0</v>
      </c>
      <c r="BS62" s="21" t="e">
        <v>#NUM!</v>
      </c>
      <c r="BT62" s="58">
        <v>4</v>
      </c>
      <c r="BU62" s="22">
        <v>1.7171959999999999</v>
      </c>
      <c r="BV62" s="22">
        <v>0.14728815465371944</v>
      </c>
      <c r="BW62" s="22">
        <v>2.433854754716136E-2</v>
      </c>
      <c r="BX62" s="22">
        <v>2.0875775130929763E-3</v>
      </c>
      <c r="BY62" s="23">
        <v>8.58598E-3</v>
      </c>
    </row>
    <row r="63" spans="1:77" x14ac:dyDescent="0.25">
      <c r="A63" s="19" t="s">
        <v>352</v>
      </c>
      <c r="B63" s="20">
        <v>0.55146200000000001</v>
      </c>
      <c r="C63" s="20">
        <v>0.23039953020654394</v>
      </c>
      <c r="D63" s="20">
        <v>0</v>
      </c>
      <c r="E63" s="21" t="e">
        <v>#NUM!</v>
      </c>
      <c r="F63" s="58">
        <v>8</v>
      </c>
      <c r="G63" s="22">
        <v>4.4116960000000001</v>
      </c>
      <c r="H63" s="22">
        <v>1.8431962416523515</v>
      </c>
      <c r="I63" s="22">
        <v>5.4685061384244685E-2</v>
      </c>
      <c r="J63" s="22">
        <v>2.2847290388541715E-2</v>
      </c>
      <c r="K63" s="23">
        <v>2.2058480000000002E-2</v>
      </c>
      <c r="L63" s="19" t="s">
        <v>352</v>
      </c>
      <c r="M63" s="20">
        <v>0.430622</v>
      </c>
      <c r="N63" s="20">
        <v>6.5314104713284873E-2</v>
      </c>
      <c r="O63" s="20">
        <v>0</v>
      </c>
      <c r="P63" s="21" t="e">
        <v>#NUM!</v>
      </c>
      <c r="Q63" s="58">
        <v>8</v>
      </c>
      <c r="R63" s="22">
        <v>3.444976</v>
      </c>
      <c r="S63" s="22">
        <v>0.52251283770627899</v>
      </c>
      <c r="T63" s="22">
        <v>5.5140198733383196E-2</v>
      </c>
      <c r="U63" s="22">
        <v>8.363327266102354E-3</v>
      </c>
      <c r="V63" s="23">
        <v>1.7224880000000001E-2</v>
      </c>
      <c r="W63" s="19" t="s">
        <v>352</v>
      </c>
      <c r="X63" s="20">
        <v>0.23399600000000001</v>
      </c>
      <c r="Y63" s="20">
        <v>3.9623949927818439E-2</v>
      </c>
      <c r="Z63" s="20">
        <v>0</v>
      </c>
      <c r="AA63" s="21" t="e">
        <v>#NUM!</v>
      </c>
      <c r="AB63" s="58">
        <v>8</v>
      </c>
      <c r="AC63" s="22">
        <v>1.8719680000000001</v>
      </c>
      <c r="AD63" s="22">
        <v>0.31699159942254751</v>
      </c>
      <c r="AE63" s="22">
        <v>3.3325108726805996E-2</v>
      </c>
      <c r="AF63" s="22">
        <v>5.64314107732639E-3</v>
      </c>
      <c r="AG63" s="23">
        <v>9.3598400000000012E-3</v>
      </c>
      <c r="AH63" s="19" t="s">
        <v>352</v>
      </c>
      <c r="AI63" s="20">
        <v>0.40061099999999999</v>
      </c>
      <c r="AJ63" s="20">
        <v>8.7146619348366511E-2</v>
      </c>
      <c r="AK63" s="20">
        <v>0</v>
      </c>
      <c r="AL63" s="21" t="e">
        <v>#NUM!</v>
      </c>
      <c r="AM63" s="58">
        <v>8</v>
      </c>
      <c r="AN63" s="22">
        <v>3.204888</v>
      </c>
      <c r="AO63" s="22">
        <v>0.69717295478693209</v>
      </c>
      <c r="AP63" s="22">
        <v>4.8691660262843883E-2</v>
      </c>
      <c r="AQ63" s="22">
        <v>1.0592104516266502E-2</v>
      </c>
      <c r="AR63" s="23">
        <v>1.6024440000000001E-2</v>
      </c>
      <c r="AS63" s="19" t="s">
        <v>352</v>
      </c>
      <c r="AT63" s="20">
        <v>0.41875800000000002</v>
      </c>
      <c r="AU63" s="20">
        <v>6.9751567229910411E-2</v>
      </c>
      <c r="AV63" s="20">
        <v>0</v>
      </c>
      <c r="AW63" s="21" t="e">
        <v>#NUM!</v>
      </c>
      <c r="AX63" s="58">
        <v>8</v>
      </c>
      <c r="AY63" s="22">
        <v>3.3500640000000002</v>
      </c>
      <c r="AZ63" s="22">
        <v>0.55801253783928328</v>
      </c>
      <c r="BA63" s="22">
        <v>3.0900963565877241E-2</v>
      </c>
      <c r="BB63" s="22">
        <v>5.1471031899911123E-3</v>
      </c>
      <c r="BC63" s="23">
        <v>1.6750319999999999E-2</v>
      </c>
      <c r="BD63" s="19" t="s">
        <v>352</v>
      </c>
      <c r="BE63" s="20">
        <v>0.187</v>
      </c>
      <c r="BF63" s="20">
        <v>2.8919265488094977E-2</v>
      </c>
      <c r="BG63" s="20">
        <v>0</v>
      </c>
      <c r="BH63" s="21" t="e">
        <v>#NUM!</v>
      </c>
      <c r="BI63" s="58">
        <v>8</v>
      </c>
      <c r="BJ63" s="22">
        <v>1.496</v>
      </c>
      <c r="BK63" s="22">
        <v>0.23135412390475982</v>
      </c>
      <c r="BL63" s="22">
        <v>2.9021959011332817E-2</v>
      </c>
      <c r="BM63" s="22">
        <v>4.4882018055259045E-3</v>
      </c>
      <c r="BN63" s="23">
        <v>7.4799999999999997E-3</v>
      </c>
      <c r="BO63" s="19" t="s">
        <v>352</v>
      </c>
      <c r="BP63" s="20">
        <v>0.42929899999999999</v>
      </c>
      <c r="BQ63" s="20">
        <v>3.6822038663429861E-2</v>
      </c>
      <c r="BR63" s="20">
        <v>0</v>
      </c>
      <c r="BS63" s="21" t="e">
        <v>#NUM!</v>
      </c>
      <c r="BT63" s="58">
        <v>8</v>
      </c>
      <c r="BU63" s="22">
        <v>3.4343919999999999</v>
      </c>
      <c r="BV63" s="22">
        <v>0.29457630930743889</v>
      </c>
      <c r="BW63" s="22">
        <v>4.867709509432272E-2</v>
      </c>
      <c r="BX63" s="22">
        <v>4.1751550261859526E-3</v>
      </c>
      <c r="BY63" s="23">
        <v>1.717196E-2</v>
      </c>
    </row>
    <row r="64" spans="1:77" x14ac:dyDescent="0.25">
      <c r="A64" s="57" t="s">
        <v>349</v>
      </c>
      <c r="B64" s="20">
        <v>7.6954499999999995E-2</v>
      </c>
      <c r="C64" s="20">
        <v>1.2764547539371191E-2</v>
      </c>
      <c r="D64" s="20">
        <v>0</v>
      </c>
      <c r="E64" s="21" t="e">
        <v>#NUM!</v>
      </c>
      <c r="F64" s="58">
        <v>8</v>
      </c>
      <c r="G64" s="22">
        <v>0.61563599999999996</v>
      </c>
      <c r="H64" s="22">
        <v>0.10211638031496953</v>
      </c>
      <c r="I64" s="22">
        <v>7.631099797073701E-3</v>
      </c>
      <c r="J64" s="22">
        <v>1.2657808982896792E-3</v>
      </c>
      <c r="K64" s="23">
        <v>3.0781799999999998E-3</v>
      </c>
      <c r="L64" s="57" t="s">
        <v>349</v>
      </c>
      <c r="M64" s="20">
        <v>5.65202E-2</v>
      </c>
      <c r="N64" s="20">
        <v>1.095884437351134E-2</v>
      </c>
      <c r="O64" s="20">
        <v>0</v>
      </c>
      <c r="P64" s="21" t="e">
        <v>#NUM!</v>
      </c>
      <c r="Q64" s="58">
        <v>8</v>
      </c>
      <c r="R64" s="22">
        <v>0.4521616</v>
      </c>
      <c r="S64" s="22">
        <v>8.7670754988090724E-2</v>
      </c>
      <c r="T64" s="22">
        <v>7.2372871345415821E-3</v>
      </c>
      <c r="U64" s="22">
        <v>1.4032558871670134E-3</v>
      </c>
      <c r="V64" s="23">
        <v>2.260808E-3</v>
      </c>
      <c r="W64" s="57" t="s">
        <v>349</v>
      </c>
      <c r="X64" s="20">
        <v>3.0643500000000001E-2</v>
      </c>
      <c r="Y64" s="20">
        <v>7.2572598388964083E-3</v>
      </c>
      <c r="Z64" s="20">
        <v>0</v>
      </c>
      <c r="AA64" s="21" t="e">
        <v>#NUM!</v>
      </c>
      <c r="AB64" s="58">
        <v>8</v>
      </c>
      <c r="AC64" s="22">
        <v>0.245148</v>
      </c>
      <c r="AD64" s="22">
        <v>5.8058078711171267E-2</v>
      </c>
      <c r="AE64" s="22">
        <v>4.3641684869394322E-3</v>
      </c>
      <c r="AF64" s="22">
        <v>1.0335602881669146E-3</v>
      </c>
      <c r="AG64" s="23">
        <v>1.2257400000000001E-3</v>
      </c>
      <c r="AH64" s="57" t="s">
        <v>349</v>
      </c>
      <c r="AI64" s="20">
        <v>6.0351299999999997E-2</v>
      </c>
      <c r="AJ64" s="20">
        <v>1.0533246698518975E-2</v>
      </c>
      <c r="AK64" s="20">
        <v>0</v>
      </c>
      <c r="AL64" s="21" t="e">
        <v>#NUM!</v>
      </c>
      <c r="AM64" s="58">
        <v>8</v>
      </c>
      <c r="AN64" s="22">
        <v>0.48281039999999997</v>
      </c>
      <c r="AO64" s="22">
        <v>8.4265973588151799E-2</v>
      </c>
      <c r="AP64" s="22">
        <v>7.335307807376657E-3</v>
      </c>
      <c r="AQ64" s="22">
        <v>1.2802475960695236E-3</v>
      </c>
      <c r="AR64" s="23">
        <v>2.4140519999999999E-3</v>
      </c>
      <c r="AS64" s="57" t="s">
        <v>349</v>
      </c>
      <c r="AT64" s="20">
        <v>6.3267199999999996E-2</v>
      </c>
      <c r="AU64" s="20">
        <v>7.6292566249565319E-3</v>
      </c>
      <c r="AV64" s="20">
        <v>0</v>
      </c>
      <c r="AW64" s="21" t="e">
        <v>#NUM!</v>
      </c>
      <c r="AX64" s="58">
        <v>8</v>
      </c>
      <c r="AY64" s="22">
        <v>0.50613759999999997</v>
      </c>
      <c r="AZ64" s="22">
        <v>6.1034052999652255E-2</v>
      </c>
      <c r="BA64" s="22">
        <v>4.6686091778904964E-3</v>
      </c>
      <c r="BB64" s="22">
        <v>5.6297761715002302E-4</v>
      </c>
      <c r="BC64" s="23">
        <v>2.5306879999999997E-3</v>
      </c>
      <c r="BD64" s="57" t="s">
        <v>349</v>
      </c>
      <c r="BE64" s="20">
        <v>2.68802E-2</v>
      </c>
      <c r="BF64" s="20">
        <v>3.3384950820575824E-3</v>
      </c>
      <c r="BG64" s="20">
        <v>0</v>
      </c>
      <c r="BH64" s="21" t="e">
        <v>#NUM!</v>
      </c>
      <c r="BI64" s="58">
        <v>8</v>
      </c>
      <c r="BJ64" s="22">
        <v>0.2150416</v>
      </c>
      <c r="BK64" s="22">
        <v>2.6707960656460659E-2</v>
      </c>
      <c r="BL64" s="22">
        <v>4.1717436503552318E-3</v>
      </c>
      <c r="BM64" s="22">
        <v>5.1812656380219974E-4</v>
      </c>
      <c r="BN64" s="23">
        <v>1.075208E-3</v>
      </c>
      <c r="BO64" s="57" t="s">
        <v>349</v>
      </c>
      <c r="BP64" s="20">
        <v>7.75724E-2</v>
      </c>
      <c r="BQ64" s="20">
        <v>8.2240994014745449E-3</v>
      </c>
      <c r="BR64" s="20">
        <v>0</v>
      </c>
      <c r="BS64" s="21" t="e">
        <v>#NUM!</v>
      </c>
      <c r="BT64" s="58">
        <v>8</v>
      </c>
      <c r="BU64" s="22">
        <v>0.6205792</v>
      </c>
      <c r="BV64" s="22">
        <v>6.5792795211796359E-2</v>
      </c>
      <c r="BW64" s="22">
        <v>8.7957323252438047E-3</v>
      </c>
      <c r="BX64" s="22">
        <v>9.3250920368027641E-4</v>
      </c>
      <c r="BY64" s="23">
        <v>3.102896E-3</v>
      </c>
    </row>
    <row r="65" spans="1:77" x14ac:dyDescent="0.25">
      <c r="A65" s="19" t="s">
        <v>348</v>
      </c>
      <c r="B65" s="20">
        <v>3.8477200000000003E-2</v>
      </c>
      <c r="C65" s="20">
        <v>6.3822702507333158E-3</v>
      </c>
      <c r="D65" s="20">
        <v>0</v>
      </c>
      <c r="E65" s="21" t="e">
        <v>#NUM!</v>
      </c>
      <c r="F65" s="58">
        <v>7</v>
      </c>
      <c r="G65" s="22">
        <v>0.26934040000000004</v>
      </c>
      <c r="H65" s="22">
        <v>4.4675891755133208E-2</v>
      </c>
      <c r="I65" s="22">
        <v>3.3386018228039778E-3</v>
      </c>
      <c r="J65" s="22">
        <v>5.5377883766817354E-4</v>
      </c>
      <c r="K65" s="23">
        <v>1.3467020000000002E-3</v>
      </c>
      <c r="L65" s="19" t="s">
        <v>348</v>
      </c>
      <c r="M65" s="20">
        <v>2.82601E-2</v>
      </c>
      <c r="N65" s="20">
        <v>5.4794011424849258E-3</v>
      </c>
      <c r="O65" s="20">
        <v>0</v>
      </c>
      <c r="P65" s="21" t="e">
        <v>#NUM!</v>
      </c>
      <c r="Q65" s="58">
        <v>7</v>
      </c>
      <c r="R65" s="22">
        <v>0.19782069999999999</v>
      </c>
      <c r="S65" s="22">
        <v>3.8355807997394478E-2</v>
      </c>
      <c r="T65" s="22">
        <v>3.1663131213619418E-3</v>
      </c>
      <c r="U65" s="22">
        <v>6.1392209279711096E-4</v>
      </c>
      <c r="V65" s="23">
        <v>9.8910350000000003E-4</v>
      </c>
      <c r="W65" s="19" t="s">
        <v>348</v>
      </c>
      <c r="X65" s="20">
        <v>1.53218E-2</v>
      </c>
      <c r="Y65" s="20">
        <v>3.6286306738858042E-3</v>
      </c>
      <c r="Z65" s="20">
        <v>0</v>
      </c>
      <c r="AA65" s="21" t="e">
        <v>#NUM!</v>
      </c>
      <c r="AB65" s="58">
        <v>7</v>
      </c>
      <c r="AC65" s="22">
        <v>0.1072526</v>
      </c>
      <c r="AD65" s="22">
        <v>2.5400414717200628E-2</v>
      </c>
      <c r="AE65" s="22">
        <v>1.9093299437985224E-3</v>
      </c>
      <c r="AF65" s="22">
        <v>4.5218272008745557E-4</v>
      </c>
      <c r="AG65" s="23">
        <v>5.3626300000000004E-4</v>
      </c>
      <c r="AH65" s="19" t="s">
        <v>348</v>
      </c>
      <c r="AI65" s="20">
        <v>3.01757E-2</v>
      </c>
      <c r="AJ65" s="20">
        <v>5.2666247046343571E-3</v>
      </c>
      <c r="AK65" s="20">
        <v>0</v>
      </c>
      <c r="AL65" s="21" t="e">
        <v>#NUM!</v>
      </c>
      <c r="AM65" s="58">
        <v>7</v>
      </c>
      <c r="AN65" s="22">
        <v>0.2112299</v>
      </c>
      <c r="AO65" s="22">
        <v>3.6866372932440501E-2</v>
      </c>
      <c r="AP65" s="22">
        <v>3.2092024832551052E-3</v>
      </c>
      <c r="AQ65" s="22">
        <v>5.6010846742528806E-4</v>
      </c>
      <c r="AR65" s="23">
        <v>1.0561494999999999E-3</v>
      </c>
      <c r="AS65" s="19" t="s">
        <v>348</v>
      </c>
      <c r="AT65" s="20">
        <v>3.1633599999999998E-2</v>
      </c>
      <c r="AU65" s="20">
        <v>3.8146298642114714E-3</v>
      </c>
      <c r="AV65" s="20">
        <v>0</v>
      </c>
      <c r="AW65" s="21" t="e">
        <v>#NUM!</v>
      </c>
      <c r="AX65" s="58">
        <v>7</v>
      </c>
      <c r="AY65" s="22">
        <v>0.2214352</v>
      </c>
      <c r="AZ65" s="22">
        <v>2.6702409049480298E-2</v>
      </c>
      <c r="BA65" s="22">
        <v>2.0425165153270921E-3</v>
      </c>
      <c r="BB65" s="22">
        <v>2.4630280769535786E-4</v>
      </c>
      <c r="BC65" s="23">
        <v>1.1071760000000001E-3</v>
      </c>
      <c r="BD65" s="19" t="s">
        <v>348</v>
      </c>
      <c r="BE65" s="20">
        <v>1.34401E-2</v>
      </c>
      <c r="BF65" s="20">
        <v>1.6692444851938121E-3</v>
      </c>
      <c r="BG65" s="20">
        <v>0</v>
      </c>
      <c r="BH65" s="21" t="e">
        <v>#NUM!</v>
      </c>
      <c r="BI65" s="58">
        <v>7</v>
      </c>
      <c r="BJ65" s="22">
        <v>9.4080700000000003E-2</v>
      </c>
      <c r="BK65" s="22">
        <v>1.1684711396356684E-2</v>
      </c>
      <c r="BL65" s="22">
        <v>1.825137847030414E-3</v>
      </c>
      <c r="BM65" s="22">
        <v>2.2667995668737776E-4</v>
      </c>
      <c r="BN65" s="23">
        <v>4.704035E-4</v>
      </c>
      <c r="BO65" s="19" t="s">
        <v>348</v>
      </c>
      <c r="BP65" s="20">
        <v>3.87862E-2</v>
      </c>
      <c r="BQ65" s="20">
        <v>4.1120518111294234E-3</v>
      </c>
      <c r="BR65" s="20">
        <v>0</v>
      </c>
      <c r="BS65" s="21" t="e">
        <v>#NUM!</v>
      </c>
      <c r="BT65" s="58">
        <v>7</v>
      </c>
      <c r="BU65" s="22">
        <v>0.27150340000000001</v>
      </c>
      <c r="BV65" s="22">
        <v>2.8784362677905965E-2</v>
      </c>
      <c r="BW65" s="22">
        <v>3.8481328922941645E-3</v>
      </c>
      <c r="BX65" s="22">
        <v>4.07972985990505E-4</v>
      </c>
      <c r="BY65" s="23">
        <v>1.3575169999999999E-3</v>
      </c>
    </row>
    <row r="66" spans="1:77" x14ac:dyDescent="0.25">
      <c r="A66" s="19" t="s">
        <v>346</v>
      </c>
      <c r="B66" s="20">
        <v>3.8477200000000003E-2</v>
      </c>
      <c r="C66" s="20">
        <v>6.3822702507333158E-3</v>
      </c>
      <c r="D66" s="20">
        <v>0</v>
      </c>
      <c r="E66" s="21" t="e">
        <v>#NUM!</v>
      </c>
      <c r="F66" s="58">
        <v>8</v>
      </c>
      <c r="G66" s="22">
        <v>0.30781760000000002</v>
      </c>
      <c r="H66" s="22">
        <v>5.1058162005866527E-2</v>
      </c>
      <c r="I66" s="22">
        <v>3.8155449403474034E-3</v>
      </c>
      <c r="J66" s="22">
        <v>6.3289010019219839E-4</v>
      </c>
      <c r="K66" s="23">
        <v>1.5390880000000001E-3</v>
      </c>
      <c r="L66" s="19" t="s">
        <v>346</v>
      </c>
      <c r="M66" s="20">
        <v>2.82601E-2</v>
      </c>
      <c r="N66" s="20">
        <v>5.4794011424849258E-3</v>
      </c>
      <c r="O66" s="20">
        <v>0</v>
      </c>
      <c r="P66" s="21" t="e">
        <v>#NUM!</v>
      </c>
      <c r="Q66" s="58">
        <v>8</v>
      </c>
      <c r="R66" s="22">
        <v>0.2260808</v>
      </c>
      <c r="S66" s="22">
        <v>4.3835209139879407E-2</v>
      </c>
      <c r="T66" s="22">
        <v>3.6186435672707911E-3</v>
      </c>
      <c r="U66" s="22">
        <v>7.0162524891098405E-4</v>
      </c>
      <c r="V66" s="23">
        <v>1.130404E-3</v>
      </c>
      <c r="W66" s="19" t="s">
        <v>346</v>
      </c>
      <c r="X66" s="20">
        <v>1.53218E-2</v>
      </c>
      <c r="Y66" s="20">
        <v>3.6286306738858042E-3</v>
      </c>
      <c r="Z66" s="20">
        <v>0</v>
      </c>
      <c r="AA66" s="21" t="e">
        <v>#NUM!</v>
      </c>
      <c r="AB66" s="58">
        <v>8</v>
      </c>
      <c r="AC66" s="22">
        <v>0.1225744</v>
      </c>
      <c r="AD66" s="22">
        <v>2.9029045391086434E-2</v>
      </c>
      <c r="AE66" s="22">
        <v>2.1820913643411685E-3</v>
      </c>
      <c r="AF66" s="22">
        <v>5.1678025152852066E-4</v>
      </c>
      <c r="AG66" s="23">
        <v>6.1287199999999998E-4</v>
      </c>
      <c r="AH66" s="19" t="s">
        <v>346</v>
      </c>
      <c r="AI66" s="20">
        <v>3.01757E-2</v>
      </c>
      <c r="AJ66" s="20">
        <v>5.2666247046343571E-3</v>
      </c>
      <c r="AK66" s="20">
        <v>0</v>
      </c>
      <c r="AL66" s="21" t="e">
        <v>#NUM!</v>
      </c>
      <c r="AM66" s="58">
        <v>8</v>
      </c>
      <c r="AN66" s="22">
        <v>0.2414056</v>
      </c>
      <c r="AO66" s="22">
        <v>4.2132997637074857E-2</v>
      </c>
      <c r="AP66" s="22">
        <v>3.667659980862977E-3</v>
      </c>
      <c r="AQ66" s="22">
        <v>6.4012396277175765E-4</v>
      </c>
      <c r="AR66" s="23">
        <v>1.207028E-3</v>
      </c>
      <c r="AS66" s="19" t="s">
        <v>346</v>
      </c>
      <c r="AT66" s="20">
        <v>3.1633599999999998E-2</v>
      </c>
      <c r="AU66" s="20">
        <v>3.8146298642114714E-3</v>
      </c>
      <c r="AV66" s="20">
        <v>0</v>
      </c>
      <c r="AW66" s="21" t="e">
        <v>#NUM!</v>
      </c>
      <c r="AX66" s="58">
        <v>8</v>
      </c>
      <c r="AY66" s="22">
        <v>0.25306879999999998</v>
      </c>
      <c r="AZ66" s="22">
        <v>3.0517038913691771E-2</v>
      </c>
      <c r="BA66" s="22">
        <v>2.3343045889452482E-3</v>
      </c>
      <c r="BB66" s="22">
        <v>2.8148892308040902E-4</v>
      </c>
      <c r="BC66" s="23">
        <v>1.2653439999999998E-3</v>
      </c>
      <c r="BD66" s="19" t="s">
        <v>346</v>
      </c>
      <c r="BE66" s="20">
        <v>1.34401E-2</v>
      </c>
      <c r="BF66" s="20">
        <v>1.6692444851938121E-3</v>
      </c>
      <c r="BG66" s="20">
        <v>0</v>
      </c>
      <c r="BH66" s="21" t="e">
        <v>#NUM!</v>
      </c>
      <c r="BI66" s="58">
        <v>8</v>
      </c>
      <c r="BJ66" s="22">
        <v>0.1075208</v>
      </c>
      <c r="BK66" s="22">
        <v>1.3353955881550496E-2</v>
      </c>
      <c r="BL66" s="22">
        <v>2.0858718251776159E-3</v>
      </c>
      <c r="BM66" s="22">
        <v>2.5906280764271747E-4</v>
      </c>
      <c r="BN66" s="23">
        <v>5.3760400000000001E-4</v>
      </c>
      <c r="BO66" s="19" t="s">
        <v>346</v>
      </c>
      <c r="BP66" s="20">
        <v>3.87862E-2</v>
      </c>
      <c r="BQ66" s="20">
        <v>4.1120518111294234E-3</v>
      </c>
      <c r="BR66" s="20">
        <v>0</v>
      </c>
      <c r="BS66" s="21" t="e">
        <v>#NUM!</v>
      </c>
      <c r="BT66" s="58">
        <v>8</v>
      </c>
      <c r="BU66" s="22">
        <v>0.3102896</v>
      </c>
      <c r="BV66" s="22">
        <v>3.2896414489035387E-2</v>
      </c>
      <c r="BW66" s="22">
        <v>4.3978661626219023E-3</v>
      </c>
      <c r="BX66" s="22">
        <v>4.6625484113200572E-4</v>
      </c>
      <c r="BY66" s="23">
        <v>1.551448E-3</v>
      </c>
    </row>
    <row r="67" spans="1:77" x14ac:dyDescent="0.25">
      <c r="A67" s="19" t="s">
        <v>345</v>
      </c>
      <c r="B67" s="20">
        <v>3.8477200000000003E-2</v>
      </c>
      <c r="C67" s="20">
        <v>6.3822702507333158E-3</v>
      </c>
      <c r="D67" s="20">
        <v>0</v>
      </c>
      <c r="E67" s="21" t="e">
        <v>#NUM!</v>
      </c>
      <c r="F67" s="58">
        <v>6</v>
      </c>
      <c r="G67" s="22">
        <v>0.23086320000000002</v>
      </c>
      <c r="H67" s="22">
        <v>3.8293621504399897E-2</v>
      </c>
      <c r="I67" s="22">
        <v>2.8616587052605522E-3</v>
      </c>
      <c r="J67" s="22">
        <v>4.7466757514414879E-4</v>
      </c>
      <c r="K67" s="23">
        <v>1.1543160000000001E-3</v>
      </c>
      <c r="L67" s="19" t="s">
        <v>345</v>
      </c>
      <c r="M67" s="20">
        <v>2.82601E-2</v>
      </c>
      <c r="N67" s="20">
        <v>5.4794011424849258E-3</v>
      </c>
      <c r="O67" s="20">
        <v>0</v>
      </c>
      <c r="P67" s="21" t="e">
        <v>#NUM!</v>
      </c>
      <c r="Q67" s="58">
        <v>6</v>
      </c>
      <c r="R67" s="22">
        <v>0.16956060000000001</v>
      </c>
      <c r="S67" s="22">
        <v>3.2876406854909557E-2</v>
      </c>
      <c r="T67" s="22">
        <v>2.7139826754530934E-3</v>
      </c>
      <c r="U67" s="22">
        <v>5.2621893668323809E-4</v>
      </c>
      <c r="V67" s="23">
        <v>8.4780300000000005E-4</v>
      </c>
      <c r="W67" s="19" t="s">
        <v>345</v>
      </c>
      <c r="X67" s="20">
        <v>1.53218E-2</v>
      </c>
      <c r="Y67" s="20">
        <v>3.6286306738858042E-3</v>
      </c>
      <c r="Z67" s="20">
        <v>0</v>
      </c>
      <c r="AA67" s="21" t="e">
        <v>#NUM!</v>
      </c>
      <c r="AB67" s="58">
        <v>6</v>
      </c>
      <c r="AC67" s="22">
        <v>9.1930800000000007E-2</v>
      </c>
      <c r="AD67" s="22">
        <v>2.1771784043314826E-2</v>
      </c>
      <c r="AE67" s="22">
        <v>1.6365685232558765E-3</v>
      </c>
      <c r="AF67" s="22">
        <v>3.8758518864639052E-4</v>
      </c>
      <c r="AG67" s="23">
        <v>4.5965400000000004E-4</v>
      </c>
      <c r="AH67" s="19" t="s">
        <v>345</v>
      </c>
      <c r="AI67" s="20">
        <v>3.01757E-2</v>
      </c>
      <c r="AJ67" s="20">
        <v>5.2666247046343571E-3</v>
      </c>
      <c r="AK67" s="20">
        <v>0</v>
      </c>
      <c r="AL67" s="21" t="e">
        <v>#NUM!</v>
      </c>
      <c r="AM67" s="58">
        <v>6</v>
      </c>
      <c r="AN67" s="22">
        <v>0.1810542</v>
      </c>
      <c r="AO67" s="22">
        <v>3.1599748227806146E-2</v>
      </c>
      <c r="AP67" s="22">
        <v>2.7507449856472329E-3</v>
      </c>
      <c r="AQ67" s="22">
        <v>4.8009297207881832E-4</v>
      </c>
      <c r="AR67" s="23">
        <v>9.0527100000000003E-4</v>
      </c>
      <c r="AS67" s="19" t="s">
        <v>345</v>
      </c>
      <c r="AT67" s="20">
        <v>3.1633599999999998E-2</v>
      </c>
      <c r="AU67" s="20">
        <v>3.8146298642114714E-3</v>
      </c>
      <c r="AV67" s="20">
        <v>0</v>
      </c>
      <c r="AW67" s="21" t="e">
        <v>#NUM!</v>
      </c>
      <c r="AX67" s="58">
        <v>6</v>
      </c>
      <c r="AY67" s="22">
        <v>0.18980159999999999</v>
      </c>
      <c r="AZ67" s="22">
        <v>2.2887779185268829E-2</v>
      </c>
      <c r="BA67" s="22">
        <v>1.7507284417089359E-3</v>
      </c>
      <c r="BB67" s="22">
        <v>2.1111669231030676E-4</v>
      </c>
      <c r="BC67" s="23">
        <v>9.4900799999999988E-4</v>
      </c>
      <c r="BD67" s="19" t="s">
        <v>345</v>
      </c>
      <c r="BE67" s="20">
        <v>1.34401E-2</v>
      </c>
      <c r="BF67" s="20">
        <v>1.6692444851938121E-3</v>
      </c>
      <c r="BG67" s="20">
        <v>0</v>
      </c>
      <c r="BH67" s="21" t="e">
        <v>#NUM!</v>
      </c>
      <c r="BI67" s="58">
        <v>6</v>
      </c>
      <c r="BJ67" s="22">
        <v>8.0640600000000007E-2</v>
      </c>
      <c r="BK67" s="22">
        <v>1.0015466911162871E-2</v>
      </c>
      <c r="BL67" s="22">
        <v>1.5644038688832121E-3</v>
      </c>
      <c r="BM67" s="22">
        <v>1.9429710573203807E-4</v>
      </c>
      <c r="BN67" s="23">
        <v>4.0320300000000004E-4</v>
      </c>
      <c r="BO67" s="19" t="s">
        <v>345</v>
      </c>
      <c r="BP67" s="20">
        <v>3.87862E-2</v>
      </c>
      <c r="BQ67" s="20">
        <v>4.1120518111294234E-3</v>
      </c>
      <c r="BR67" s="20">
        <v>0</v>
      </c>
      <c r="BS67" s="21" t="e">
        <v>#NUM!</v>
      </c>
      <c r="BT67" s="58">
        <v>6</v>
      </c>
      <c r="BU67" s="22">
        <v>0.23271720000000001</v>
      </c>
      <c r="BV67" s="22">
        <v>2.4672310866776542E-2</v>
      </c>
      <c r="BW67" s="22">
        <v>3.2983996219664267E-3</v>
      </c>
      <c r="BX67" s="22">
        <v>3.4969113084900428E-4</v>
      </c>
      <c r="BY67" s="23">
        <v>1.1635860000000001E-3</v>
      </c>
    </row>
    <row r="68" spans="1:77" x14ac:dyDescent="0.25">
      <c r="A68" s="19" t="s">
        <v>344</v>
      </c>
      <c r="B68" s="20">
        <v>0.27800999999999998</v>
      </c>
      <c r="C68" s="20">
        <v>0.1094609186040104</v>
      </c>
      <c r="D68" s="20">
        <v>0</v>
      </c>
      <c r="E68" s="21" t="e">
        <v>#NUM!</v>
      </c>
      <c r="F68" s="58">
        <v>5</v>
      </c>
      <c r="G68" s="22">
        <v>1.39005</v>
      </c>
      <c r="H68" s="22">
        <v>0.54730459302005197</v>
      </c>
      <c r="I68" s="22">
        <v>1.7230328104468059E-2</v>
      </c>
      <c r="J68" s="22">
        <v>6.7840996444860652E-3</v>
      </c>
      <c r="K68" s="23">
        <v>6.9502499999999998E-3</v>
      </c>
      <c r="L68" s="19" t="s">
        <v>344</v>
      </c>
      <c r="M68" s="20">
        <v>0.33112200000000003</v>
      </c>
      <c r="N68" s="20">
        <v>3.973738230319325E-2</v>
      </c>
      <c r="O68" s="20">
        <v>0</v>
      </c>
      <c r="P68" s="21" t="e">
        <v>#NUM!</v>
      </c>
      <c r="Q68" s="58">
        <v>5</v>
      </c>
      <c r="R68" s="22">
        <v>1.6556100000000002</v>
      </c>
      <c r="S68" s="22">
        <v>0.19868691151596624</v>
      </c>
      <c r="T68" s="22">
        <v>2.6499651790020184E-2</v>
      </c>
      <c r="U68" s="22">
        <v>3.180177680980216E-3</v>
      </c>
      <c r="V68" s="23">
        <v>8.2780500000000021E-3</v>
      </c>
      <c r="W68" s="19" t="s">
        <v>344</v>
      </c>
      <c r="X68" s="20">
        <v>0.18249499999999999</v>
      </c>
      <c r="Y68" s="20">
        <v>2.9024903570459989E-2</v>
      </c>
      <c r="Z68" s="20">
        <v>0</v>
      </c>
      <c r="AA68" s="21" t="e">
        <v>#NUM!</v>
      </c>
      <c r="AB68" s="58">
        <v>5</v>
      </c>
      <c r="AC68" s="22">
        <v>0.91247499999999993</v>
      </c>
      <c r="AD68" s="22">
        <v>0.14512451785229996</v>
      </c>
      <c r="AE68" s="22">
        <v>1.6244042945975729E-2</v>
      </c>
      <c r="AF68" s="22">
        <v>2.5835325904893639E-3</v>
      </c>
      <c r="AG68" s="23">
        <v>4.5623749999999996E-3</v>
      </c>
      <c r="AH68" s="19" t="s">
        <v>344</v>
      </c>
      <c r="AI68" s="20">
        <v>0.23429900000000001</v>
      </c>
      <c r="AJ68" s="20">
        <v>4.2928331546032858E-2</v>
      </c>
      <c r="AK68" s="20">
        <v>0</v>
      </c>
      <c r="AL68" s="21" t="e">
        <v>#NUM!</v>
      </c>
      <c r="AM68" s="58">
        <v>5</v>
      </c>
      <c r="AN68" s="22">
        <v>1.171495</v>
      </c>
      <c r="AO68" s="22">
        <v>0.2146416577301643</v>
      </c>
      <c r="AP68" s="22">
        <v>1.7798449287344923E-2</v>
      </c>
      <c r="AQ68" s="22">
        <v>3.2610371022172317E-3</v>
      </c>
      <c r="AR68" s="23">
        <v>5.857475E-3</v>
      </c>
      <c r="AS68" s="19" t="s">
        <v>344</v>
      </c>
      <c r="AT68" s="20">
        <v>0.28137800000000002</v>
      </c>
      <c r="AU68" s="20">
        <v>4.4956559122859369E-2</v>
      </c>
      <c r="AV68" s="20">
        <v>0</v>
      </c>
      <c r="AW68" s="21" t="e">
        <v>#NUM!</v>
      </c>
      <c r="AX68" s="58">
        <v>5</v>
      </c>
      <c r="AY68" s="22">
        <v>1.4068900000000002</v>
      </c>
      <c r="AZ68" s="22">
        <v>0.22478279561429684</v>
      </c>
      <c r="BA68" s="22">
        <v>1.297714211764224E-2</v>
      </c>
      <c r="BB68" s="22">
        <v>2.0733947105229683E-3</v>
      </c>
      <c r="BC68" s="23">
        <v>7.0344500000000011E-3</v>
      </c>
      <c r="BD68" s="19" t="s">
        <v>344</v>
      </c>
      <c r="BE68" s="20">
        <v>0.11259</v>
      </c>
      <c r="BF68" s="20">
        <v>1.5270279878640179E-2</v>
      </c>
      <c r="BG68" s="20">
        <v>0</v>
      </c>
      <c r="BH68" s="21" t="e">
        <v>#NUM!</v>
      </c>
      <c r="BI68" s="58">
        <v>5</v>
      </c>
      <c r="BJ68" s="22">
        <v>0.56294999999999995</v>
      </c>
      <c r="BK68" s="22">
        <v>7.6351399393200903E-2</v>
      </c>
      <c r="BL68" s="22">
        <v>1.0921064054431689E-2</v>
      </c>
      <c r="BM68" s="22">
        <v>1.48119464147552E-3</v>
      </c>
      <c r="BN68" s="23">
        <v>2.8147499999999995E-3</v>
      </c>
      <c r="BO68" s="19" t="s">
        <v>344</v>
      </c>
      <c r="BP68" s="20">
        <v>0.33214700000000003</v>
      </c>
      <c r="BQ68" s="20">
        <v>3.6817973434287554E-2</v>
      </c>
      <c r="BR68" s="20">
        <v>0</v>
      </c>
      <c r="BS68" s="21" t="e">
        <v>#NUM!</v>
      </c>
      <c r="BT68" s="58">
        <v>5</v>
      </c>
      <c r="BU68" s="22">
        <v>1.6607350000000001</v>
      </c>
      <c r="BV68" s="22">
        <v>0.18408986717143777</v>
      </c>
      <c r="BW68" s="22">
        <v>2.3538301836677364E-2</v>
      </c>
      <c r="BX68" s="22">
        <v>2.6091838002782778E-3</v>
      </c>
      <c r="BY68" s="23">
        <v>8.3036749999999999E-3</v>
      </c>
    </row>
    <row r="69" spans="1:77" x14ac:dyDescent="0.25">
      <c r="A69" s="19" t="s">
        <v>341</v>
      </c>
      <c r="B69" s="20">
        <v>0.67521600000000004</v>
      </c>
      <c r="C69" s="20">
        <v>9.0164692905574578E-2</v>
      </c>
      <c r="D69" s="20">
        <v>0</v>
      </c>
      <c r="E69" s="21" t="e">
        <v>#NUM!</v>
      </c>
      <c r="F69" s="58">
        <v>5</v>
      </c>
      <c r="G69" s="22">
        <v>3.37608</v>
      </c>
      <c r="H69" s="22">
        <v>0.45082346452787292</v>
      </c>
      <c r="I69" s="22">
        <v>4.1848110576549427E-2</v>
      </c>
      <c r="J69" s="22">
        <v>5.5881703615037357E-3</v>
      </c>
      <c r="K69" s="23">
        <v>1.68804E-2</v>
      </c>
      <c r="L69" s="19" t="s">
        <v>341</v>
      </c>
      <c r="M69" s="20">
        <v>0.45188</v>
      </c>
      <c r="N69" s="20">
        <v>5.9190670652162151E-2</v>
      </c>
      <c r="O69" s="20">
        <v>0</v>
      </c>
      <c r="P69" s="21" t="e">
        <v>#NUM!</v>
      </c>
      <c r="Q69" s="58">
        <v>5</v>
      </c>
      <c r="R69" s="22">
        <v>2.2593999999999999</v>
      </c>
      <c r="S69" s="22">
        <v>0.29595335326081074</v>
      </c>
      <c r="T69" s="22">
        <v>3.6163899260315886E-2</v>
      </c>
      <c r="U69" s="22">
        <v>4.737021887703214E-3</v>
      </c>
      <c r="V69" s="23">
        <v>1.1297E-2</v>
      </c>
      <c r="W69" s="19" t="s">
        <v>341</v>
      </c>
      <c r="X69" s="20">
        <v>0.29350300000000001</v>
      </c>
      <c r="Y69" s="20">
        <v>5.7085241465943834E-2</v>
      </c>
      <c r="Z69" s="20">
        <v>0</v>
      </c>
      <c r="AA69" s="21" t="e">
        <v>#NUM!</v>
      </c>
      <c r="AB69" s="58">
        <v>5</v>
      </c>
      <c r="AC69" s="22">
        <v>1.4675150000000001</v>
      </c>
      <c r="AD69" s="22">
        <v>0.28542620732971918</v>
      </c>
      <c r="AE69" s="22">
        <v>2.6124964173115512E-2</v>
      </c>
      <c r="AF69" s="22">
        <v>5.0812083287442742E-3</v>
      </c>
      <c r="AG69" s="23">
        <v>7.3375750000000007E-3</v>
      </c>
      <c r="AH69" s="19" t="s">
        <v>341</v>
      </c>
      <c r="AI69" s="20">
        <v>0.590723</v>
      </c>
      <c r="AJ69" s="20">
        <v>7.516895595452168E-2</v>
      </c>
      <c r="AK69" s="20">
        <v>0</v>
      </c>
      <c r="AL69" s="21" t="e">
        <v>#NUM!</v>
      </c>
      <c r="AM69" s="58">
        <v>5</v>
      </c>
      <c r="AN69" s="22">
        <v>2.9536150000000001</v>
      </c>
      <c r="AO69" s="22">
        <v>0.37584477977260838</v>
      </c>
      <c r="AP69" s="22">
        <v>4.4874085499162414E-2</v>
      </c>
      <c r="AQ69" s="22">
        <v>5.7101859185878651E-3</v>
      </c>
      <c r="AR69" s="23">
        <v>1.4768075E-2</v>
      </c>
      <c r="AS69" s="19" t="s">
        <v>341</v>
      </c>
      <c r="AT69" s="20">
        <v>0.51263899999999996</v>
      </c>
      <c r="AU69" s="20">
        <v>6.4756355478740743E-2</v>
      </c>
      <c r="AV69" s="20">
        <v>0</v>
      </c>
      <c r="AW69" s="21" t="e">
        <v>#NUM!</v>
      </c>
      <c r="AX69" s="58">
        <v>5</v>
      </c>
      <c r="AY69" s="22">
        <v>2.5631949999999999</v>
      </c>
      <c r="AZ69" s="22">
        <v>0.32378177739370373</v>
      </c>
      <c r="BA69" s="22">
        <v>2.364289019769136E-2</v>
      </c>
      <c r="BB69" s="22">
        <v>2.9865605273624069E-3</v>
      </c>
      <c r="BC69" s="23">
        <v>1.2815975E-2</v>
      </c>
      <c r="BD69" s="19" t="s">
        <v>341</v>
      </c>
      <c r="BE69" s="20">
        <v>0.16434099999999999</v>
      </c>
      <c r="BF69" s="20">
        <v>3.2616945989879818E-2</v>
      </c>
      <c r="BG69" s="20">
        <v>0</v>
      </c>
      <c r="BH69" s="21" t="e">
        <v>#NUM!</v>
      </c>
      <c r="BI69" s="58">
        <v>5</v>
      </c>
      <c r="BJ69" s="22">
        <v>0.82170499999999991</v>
      </c>
      <c r="BK69" s="22">
        <v>0.1630847299493991</v>
      </c>
      <c r="BL69" s="22">
        <v>1.5940834779015527E-2</v>
      </c>
      <c r="BM69" s="22">
        <v>3.1637956871428756E-3</v>
      </c>
      <c r="BN69" s="23">
        <v>4.1085249999999992E-3</v>
      </c>
      <c r="BO69" s="19" t="s">
        <v>341</v>
      </c>
      <c r="BP69" s="20">
        <v>0.52240699999999995</v>
      </c>
      <c r="BQ69" s="20">
        <v>5.979267299366061E-2</v>
      </c>
      <c r="BR69" s="20">
        <v>0</v>
      </c>
      <c r="BS69" s="21" t="e">
        <v>#NUM!</v>
      </c>
      <c r="BT69" s="58">
        <v>5</v>
      </c>
      <c r="BU69" s="22">
        <v>2.6120349999999997</v>
      </c>
      <c r="BV69" s="22">
        <v>0.29896336496830306</v>
      </c>
      <c r="BW69" s="22">
        <v>3.7021480391492653E-2</v>
      </c>
      <c r="BX69" s="22">
        <v>4.2373346275791455E-3</v>
      </c>
      <c r="BY69" s="23">
        <v>1.3060174999999999E-2</v>
      </c>
    </row>
    <row r="70" spans="1:77" x14ac:dyDescent="0.25">
      <c r="A70" s="19" t="s">
        <v>338</v>
      </c>
      <c r="B70" s="20">
        <v>0.59796000000000005</v>
      </c>
      <c r="C70" s="20">
        <v>8.0018588970595494E-2</v>
      </c>
      <c r="D70" s="20">
        <v>0</v>
      </c>
      <c r="E70" s="21" t="e">
        <v>#NUM!</v>
      </c>
      <c r="F70" s="58">
        <v>6</v>
      </c>
      <c r="G70" s="22">
        <v>3.5877600000000003</v>
      </c>
      <c r="H70" s="22">
        <v>0.48011153382357297</v>
      </c>
      <c r="I70" s="22">
        <v>4.4471984432276776E-2</v>
      </c>
      <c r="J70" s="22">
        <v>5.9512098518179754E-3</v>
      </c>
      <c r="K70" s="23">
        <v>1.7938800000000001E-2</v>
      </c>
      <c r="L70" s="19" t="s">
        <v>338</v>
      </c>
      <c r="M70" s="20">
        <v>0.29374499999999998</v>
      </c>
      <c r="N70" s="20">
        <v>3.2868176935445005E-2</v>
      </c>
      <c r="O70" s="20">
        <v>0</v>
      </c>
      <c r="P70" s="21" t="e">
        <v>#NUM!</v>
      </c>
      <c r="Q70" s="58">
        <v>6</v>
      </c>
      <c r="R70" s="22">
        <v>1.76247</v>
      </c>
      <c r="S70" s="22">
        <v>0.19720906161267004</v>
      </c>
      <c r="T70" s="22">
        <v>2.821005024755641E-2</v>
      </c>
      <c r="U70" s="22">
        <v>3.1565232528025268E-3</v>
      </c>
      <c r="V70" s="23">
        <v>8.81235E-3</v>
      </c>
      <c r="W70" s="19" t="s">
        <v>338</v>
      </c>
      <c r="X70" s="20">
        <v>0.236732</v>
      </c>
      <c r="Y70" s="20">
        <v>5.80508540073204E-2</v>
      </c>
      <c r="Z70" s="20">
        <v>0</v>
      </c>
      <c r="AA70" s="21" t="e">
        <v>#NUM!</v>
      </c>
      <c r="AB70" s="58">
        <v>6</v>
      </c>
      <c r="AC70" s="22">
        <v>1.4203920000000001</v>
      </c>
      <c r="AD70" s="22">
        <v>0.34830512404392239</v>
      </c>
      <c r="AE70" s="22">
        <v>2.5286072109504766E-2</v>
      </c>
      <c r="AF70" s="22">
        <v>6.2005900361904488E-3</v>
      </c>
      <c r="AG70" s="23">
        <v>7.1019600000000009E-3</v>
      </c>
      <c r="AH70" s="19" t="s">
        <v>338</v>
      </c>
      <c r="AI70" s="20">
        <v>0.44687199999999999</v>
      </c>
      <c r="AJ70" s="20">
        <v>4.7435362758745603E-2</v>
      </c>
      <c r="AK70" s="20">
        <v>0</v>
      </c>
      <c r="AL70" s="21" t="e">
        <v>#NUM!</v>
      </c>
      <c r="AM70" s="58">
        <v>6</v>
      </c>
      <c r="AN70" s="22">
        <v>2.6812320000000001</v>
      </c>
      <c r="AO70" s="22">
        <v>0.28461217655247362</v>
      </c>
      <c r="AP70" s="22">
        <v>4.0735787843402149E-2</v>
      </c>
      <c r="AQ70" s="22">
        <v>4.3240947600545129E-3</v>
      </c>
      <c r="AR70" s="23">
        <v>1.340616E-2</v>
      </c>
      <c r="AS70" s="19" t="s">
        <v>338</v>
      </c>
      <c r="AT70" s="20">
        <v>0.167353</v>
      </c>
      <c r="AU70" s="20">
        <v>3.2349173108658071E-2</v>
      </c>
      <c r="AV70" s="20">
        <v>0</v>
      </c>
      <c r="AW70" s="21" t="e">
        <v>#NUM!</v>
      </c>
      <c r="AX70" s="58">
        <v>6</v>
      </c>
      <c r="AY70" s="22">
        <v>1.0041180000000001</v>
      </c>
      <c r="AZ70" s="22">
        <v>0.19409503865194844</v>
      </c>
      <c r="BA70" s="22">
        <v>9.2619764081645975E-3</v>
      </c>
      <c r="BB70" s="22">
        <v>1.7903310855259462E-3</v>
      </c>
      <c r="BC70" s="23">
        <v>5.0205900000000001E-3</v>
      </c>
      <c r="BD70" s="19" t="s">
        <v>338</v>
      </c>
      <c r="BE70" s="20">
        <v>7.7182700000000007E-2</v>
      </c>
      <c r="BF70" s="20">
        <v>1.9151931338786198E-2</v>
      </c>
      <c r="BG70" s="20">
        <v>0</v>
      </c>
      <c r="BH70" s="21" t="e">
        <v>#NUM!</v>
      </c>
      <c r="BI70" s="58">
        <v>6</v>
      </c>
      <c r="BJ70" s="22">
        <v>0.46309620000000007</v>
      </c>
      <c r="BK70" s="22">
        <v>0.11491158803271719</v>
      </c>
      <c r="BL70" s="22">
        <v>8.9839297691871565E-3</v>
      </c>
      <c r="BM70" s="22">
        <v>2.2292509343667653E-3</v>
      </c>
      <c r="BN70" s="23">
        <v>2.3154810000000003E-3</v>
      </c>
      <c r="BO70" s="19" t="s">
        <v>338</v>
      </c>
      <c r="BP70" s="20">
        <v>0.39859800000000001</v>
      </c>
      <c r="BQ70" s="20">
        <v>7.6957285533494818E-2</v>
      </c>
      <c r="BR70" s="20">
        <v>0</v>
      </c>
      <c r="BS70" s="21" t="e">
        <v>#NUM!</v>
      </c>
      <c r="BT70" s="58">
        <v>6</v>
      </c>
      <c r="BU70" s="22">
        <v>2.391588</v>
      </c>
      <c r="BV70" s="22">
        <v>0.46174371320096891</v>
      </c>
      <c r="BW70" s="22">
        <v>3.389699152060717E-2</v>
      </c>
      <c r="BX70" s="22">
        <v>6.5444895739010696E-3</v>
      </c>
      <c r="BY70" s="23">
        <v>1.195794E-2</v>
      </c>
    </row>
    <row r="71" spans="1:77" x14ac:dyDescent="0.25">
      <c r="A71" s="19" t="s">
        <v>335</v>
      </c>
      <c r="B71" s="20">
        <v>0.61636199999999997</v>
      </c>
      <c r="C71" s="20">
        <v>0.11518934639634598</v>
      </c>
      <c r="D71" s="20">
        <v>0</v>
      </c>
      <c r="E71" s="21" t="e">
        <v>#NUM!</v>
      </c>
      <c r="F71" s="58">
        <v>3</v>
      </c>
      <c r="G71" s="22">
        <v>1.8490859999999998</v>
      </c>
      <c r="H71" s="22">
        <v>0.34556803918903795</v>
      </c>
      <c r="I71" s="22">
        <v>2.2920296732763874E-2</v>
      </c>
      <c r="J71" s="22">
        <v>4.2834795134310284E-3</v>
      </c>
      <c r="K71" s="23">
        <v>9.2454299999999989E-3</v>
      </c>
      <c r="L71" s="19" t="s">
        <v>335</v>
      </c>
      <c r="M71" s="20">
        <v>0.57023100000000004</v>
      </c>
      <c r="N71" s="20">
        <v>7.5651977349828883E-2</v>
      </c>
      <c r="O71" s="20">
        <v>0</v>
      </c>
      <c r="P71" s="21" t="e">
        <v>#NUM!</v>
      </c>
      <c r="Q71" s="58">
        <v>3</v>
      </c>
      <c r="R71" s="22">
        <v>1.710693</v>
      </c>
      <c r="S71" s="22">
        <v>0.22695593204948666</v>
      </c>
      <c r="T71" s="22">
        <v>2.7381308894984319E-2</v>
      </c>
      <c r="U71" s="22">
        <v>3.6326509087229947E-3</v>
      </c>
      <c r="V71" s="23">
        <v>8.5534649999999997E-3</v>
      </c>
      <c r="W71" s="19" t="s">
        <v>335</v>
      </c>
      <c r="X71" s="20">
        <v>0.49818000000000001</v>
      </c>
      <c r="Y71" s="20">
        <v>9.3191642559816129E-2</v>
      </c>
      <c r="Z71" s="20">
        <v>0</v>
      </c>
      <c r="AA71" s="21" t="e">
        <v>#NUM!</v>
      </c>
      <c r="AB71" s="58">
        <v>3</v>
      </c>
      <c r="AC71" s="22">
        <v>1.49454</v>
      </c>
      <c r="AD71" s="22">
        <v>0.27957492767944836</v>
      </c>
      <c r="AE71" s="22">
        <v>2.6606068050608039E-2</v>
      </c>
      <c r="AF71" s="22">
        <v>4.9770428031924363E-3</v>
      </c>
      <c r="AG71" s="23">
        <v>7.4726999999999997E-3</v>
      </c>
      <c r="AH71" s="19" t="s">
        <v>335</v>
      </c>
      <c r="AI71" s="20">
        <v>0.53870099999999999</v>
      </c>
      <c r="AJ71" s="20">
        <v>6.5982173627436774E-2</v>
      </c>
      <c r="AK71" s="20">
        <v>0</v>
      </c>
      <c r="AL71" s="21" t="e">
        <v>#NUM!</v>
      </c>
      <c r="AM71" s="58">
        <v>3</v>
      </c>
      <c r="AN71" s="22">
        <v>1.6161029999999998</v>
      </c>
      <c r="AO71" s="22">
        <v>0.19794652088231032</v>
      </c>
      <c r="AP71" s="22">
        <v>2.4553350452734317E-2</v>
      </c>
      <c r="AQ71" s="22">
        <v>3.0073889462013605E-3</v>
      </c>
      <c r="AR71" s="23">
        <v>8.0805149999999999E-3</v>
      </c>
      <c r="AS71" s="19" t="s">
        <v>335</v>
      </c>
      <c r="AT71" s="20">
        <v>0.70608700000000002</v>
      </c>
      <c r="AU71" s="20">
        <v>8.5635392129095017E-2</v>
      </c>
      <c r="AV71" s="20">
        <v>0</v>
      </c>
      <c r="AW71" s="21" t="e">
        <v>#NUM!</v>
      </c>
      <c r="AX71" s="58">
        <v>3</v>
      </c>
      <c r="AY71" s="22">
        <v>2.1182609999999999</v>
      </c>
      <c r="AZ71" s="22">
        <v>0.25690617638728508</v>
      </c>
      <c r="BA71" s="22">
        <v>1.9538822537127257E-2</v>
      </c>
      <c r="BB71" s="22">
        <v>2.3697005180773642E-3</v>
      </c>
      <c r="BC71" s="23">
        <v>1.0591305000000001E-2</v>
      </c>
      <c r="BD71" s="19" t="s">
        <v>335</v>
      </c>
      <c r="BE71" s="20">
        <v>0.31089099999999997</v>
      </c>
      <c r="BF71" s="20">
        <v>9.2015885770760308E-2</v>
      </c>
      <c r="BG71" s="20">
        <v>0</v>
      </c>
      <c r="BH71" s="21" t="e">
        <v>#NUM!</v>
      </c>
      <c r="BI71" s="58">
        <v>3</v>
      </c>
      <c r="BJ71" s="22">
        <v>0.93267299999999986</v>
      </c>
      <c r="BK71" s="22">
        <v>0.27604765731228093</v>
      </c>
      <c r="BL71" s="22">
        <v>1.8093581268032625E-2</v>
      </c>
      <c r="BM71" s="22">
        <v>5.3552431789381447E-3</v>
      </c>
      <c r="BN71" s="23">
        <v>4.6633649999999992E-3</v>
      </c>
      <c r="BO71" s="19" t="s">
        <v>335</v>
      </c>
      <c r="BP71" s="20">
        <v>0.97941500000000004</v>
      </c>
      <c r="BQ71" s="20">
        <v>0.15082417379418317</v>
      </c>
      <c r="BR71" s="20">
        <v>0</v>
      </c>
      <c r="BS71" s="21" t="e">
        <v>#NUM!</v>
      </c>
      <c r="BT71" s="58">
        <v>3</v>
      </c>
      <c r="BU71" s="22">
        <v>2.9382450000000002</v>
      </c>
      <c r="BV71" s="22">
        <v>0.45247252138254951</v>
      </c>
      <c r="BW71" s="22">
        <v>4.1644993138645288E-2</v>
      </c>
      <c r="BX71" s="22">
        <v>6.413085038314302E-3</v>
      </c>
      <c r="BY71" s="23">
        <v>1.4691225E-2</v>
      </c>
    </row>
    <row r="72" spans="1:77" x14ac:dyDescent="0.25">
      <c r="A72" s="57" t="s">
        <v>332</v>
      </c>
      <c r="B72" s="20">
        <v>0.34687000000000001</v>
      </c>
      <c r="C72" s="20">
        <v>8.5812569838599251E-2</v>
      </c>
      <c r="D72" s="20">
        <v>0</v>
      </c>
      <c r="E72" s="21" t="e">
        <v>#NUM!</v>
      </c>
      <c r="F72" s="58">
        <v>4</v>
      </c>
      <c r="G72" s="22">
        <v>1.38748</v>
      </c>
      <c r="H72" s="22">
        <v>0.343250279354397</v>
      </c>
      <c r="I72" s="22">
        <v>1.7198471737266532E-2</v>
      </c>
      <c r="J72" s="22">
        <v>4.2547497825449294E-3</v>
      </c>
      <c r="K72" s="23">
        <v>6.9373999999999998E-3</v>
      </c>
      <c r="L72" s="57" t="s">
        <v>332</v>
      </c>
      <c r="M72" s="20">
        <v>0.25599899999999998</v>
      </c>
      <c r="N72" s="20">
        <v>3.8913065883351236E-2</v>
      </c>
      <c r="O72" s="20">
        <v>0</v>
      </c>
      <c r="P72" s="21" t="e">
        <v>#NUM!</v>
      </c>
      <c r="Q72" s="58">
        <v>4</v>
      </c>
      <c r="R72" s="22">
        <v>1.0239959999999999</v>
      </c>
      <c r="S72" s="22">
        <v>0.15565226353340494</v>
      </c>
      <c r="T72" s="22">
        <v>1.6390054079386752E-2</v>
      </c>
      <c r="U72" s="22">
        <v>2.491366193707266E-3</v>
      </c>
      <c r="V72" s="23">
        <v>5.1199799999999997E-3</v>
      </c>
      <c r="W72" s="57" t="s">
        <v>332</v>
      </c>
      <c r="X72" s="20">
        <v>0.128194</v>
      </c>
      <c r="Y72" s="20">
        <v>3.6414823364525707E-2</v>
      </c>
      <c r="Z72" s="20">
        <v>0</v>
      </c>
      <c r="AA72" s="21" t="e">
        <v>#NUM!</v>
      </c>
      <c r="AB72" s="58">
        <v>4</v>
      </c>
      <c r="AC72" s="22">
        <v>0.51277600000000001</v>
      </c>
      <c r="AD72" s="22">
        <v>0.14565929345810283</v>
      </c>
      <c r="AE72" s="22">
        <v>9.1285299494952201E-3</v>
      </c>
      <c r="AF72" s="22">
        <v>2.593052761351165E-3</v>
      </c>
      <c r="AG72" s="23">
        <v>2.5638800000000002E-3</v>
      </c>
      <c r="AH72" s="57" t="s">
        <v>332</v>
      </c>
      <c r="AI72" s="20">
        <v>0.259801</v>
      </c>
      <c r="AJ72" s="20">
        <v>3.0269499639920913E-2</v>
      </c>
      <c r="AK72" s="20">
        <v>0</v>
      </c>
      <c r="AL72" s="21" t="e">
        <v>#NUM!</v>
      </c>
      <c r="AM72" s="58">
        <v>4</v>
      </c>
      <c r="AN72" s="22">
        <v>1.039204</v>
      </c>
      <c r="AO72" s="22">
        <v>0.12107799855968365</v>
      </c>
      <c r="AP72" s="22">
        <v>1.5788560508756752E-2</v>
      </c>
      <c r="AQ72" s="22">
        <v>1.8395303583692215E-3</v>
      </c>
      <c r="AR72" s="23">
        <v>5.19602E-3</v>
      </c>
      <c r="AS72" s="57" t="s">
        <v>332</v>
      </c>
      <c r="AT72" s="20">
        <v>0.20433999999999999</v>
      </c>
      <c r="AU72" s="20">
        <v>3.7468452741687315E-2</v>
      </c>
      <c r="AV72" s="20">
        <v>0</v>
      </c>
      <c r="AW72" s="21" t="e">
        <v>#NUM!</v>
      </c>
      <c r="AX72" s="58">
        <v>4</v>
      </c>
      <c r="AY72" s="22">
        <v>0.81735999999999998</v>
      </c>
      <c r="AZ72" s="22">
        <v>0.14987381096674926</v>
      </c>
      <c r="BA72" s="22">
        <v>7.5393221085344698E-3</v>
      </c>
      <c r="BB72" s="22">
        <v>1.3824348347263489E-3</v>
      </c>
      <c r="BC72" s="23">
        <v>4.0867999999999998E-3</v>
      </c>
      <c r="BD72" s="57" t="s">
        <v>332</v>
      </c>
      <c r="BE72" s="20">
        <v>9.1195899999999996E-2</v>
      </c>
      <c r="BF72" s="20">
        <v>1.0160892506567014E-2</v>
      </c>
      <c r="BG72" s="20">
        <v>0</v>
      </c>
      <c r="BH72" s="21" t="e">
        <v>#NUM!</v>
      </c>
      <c r="BI72" s="58">
        <v>4</v>
      </c>
      <c r="BJ72" s="22">
        <v>0.36478359999999999</v>
      </c>
      <c r="BK72" s="22">
        <v>4.0643570026268054E-2</v>
      </c>
      <c r="BL72" s="22">
        <v>7.0766943096299637E-3</v>
      </c>
      <c r="BM72" s="22">
        <v>7.8847327765814608E-4</v>
      </c>
      <c r="BN72" s="23">
        <v>1.8239179999999999E-3</v>
      </c>
      <c r="BO72" s="57" t="s">
        <v>332</v>
      </c>
      <c r="BP72" s="20">
        <v>0.27591500000000002</v>
      </c>
      <c r="BQ72" s="20">
        <v>3.4828097685062384E-2</v>
      </c>
      <c r="BR72" s="20">
        <v>0</v>
      </c>
      <c r="BS72" s="21" t="e">
        <v>#NUM!</v>
      </c>
      <c r="BT72" s="58">
        <v>4</v>
      </c>
      <c r="BU72" s="22">
        <v>1.1036600000000001</v>
      </c>
      <c r="BV72" s="22">
        <v>0.13931239074024954</v>
      </c>
      <c r="BW72" s="22">
        <v>1.5642641484082252E-2</v>
      </c>
      <c r="BX72" s="22">
        <v>1.9745336268779368E-3</v>
      </c>
      <c r="BY72" s="23">
        <v>5.5183000000000003E-3</v>
      </c>
    </row>
    <row r="73" spans="1:77" x14ac:dyDescent="0.25">
      <c r="A73" s="19" t="s">
        <v>329</v>
      </c>
      <c r="B73" s="20">
        <v>0.12456100000000001</v>
      </c>
      <c r="C73" s="20">
        <v>2.359876061428022E-2</v>
      </c>
      <c r="D73" s="20">
        <v>0</v>
      </c>
      <c r="E73" s="21" t="e">
        <v>#NUM!</v>
      </c>
      <c r="F73" s="58">
        <v>3</v>
      </c>
      <c r="G73" s="22">
        <v>0.37368299999999999</v>
      </c>
      <c r="H73" s="22">
        <v>7.0796281842840661E-2</v>
      </c>
      <c r="I73" s="22">
        <v>4.6319777684701545E-3</v>
      </c>
      <c r="J73" s="22">
        <v>8.7755344392542658E-4</v>
      </c>
      <c r="K73" s="23">
        <v>1.868415E-3</v>
      </c>
      <c r="L73" s="19" t="s">
        <v>329</v>
      </c>
      <c r="M73" s="20">
        <v>0.10634</v>
      </c>
      <c r="N73" s="20">
        <v>1.325901345750728E-2</v>
      </c>
      <c r="O73" s="20">
        <v>0</v>
      </c>
      <c r="P73" s="21" t="e">
        <v>#NUM!</v>
      </c>
      <c r="Q73" s="58">
        <v>3</v>
      </c>
      <c r="R73" s="22">
        <v>0.31902000000000003</v>
      </c>
      <c r="S73" s="22">
        <v>3.9777040372521839E-2</v>
      </c>
      <c r="T73" s="22">
        <v>5.1062260520607135E-3</v>
      </c>
      <c r="U73" s="22">
        <v>6.3667030225077366E-4</v>
      </c>
      <c r="V73" s="23">
        <v>1.5951000000000001E-3</v>
      </c>
      <c r="W73" s="19" t="s">
        <v>329</v>
      </c>
      <c r="X73" s="20">
        <v>7.7604699999999999E-2</v>
      </c>
      <c r="Y73" s="20">
        <v>1.6788587752307887E-2</v>
      </c>
      <c r="Z73" s="20">
        <v>0</v>
      </c>
      <c r="AA73" s="21" t="e">
        <v>#NUM!</v>
      </c>
      <c r="AB73" s="58">
        <v>3</v>
      </c>
      <c r="AC73" s="22">
        <v>0.2328141</v>
      </c>
      <c r="AD73" s="22">
        <v>5.0365763256923657E-2</v>
      </c>
      <c r="AE73" s="22">
        <v>4.1445981959272182E-3</v>
      </c>
      <c r="AF73" s="22">
        <v>8.9662031436731353E-4</v>
      </c>
      <c r="AG73" s="23">
        <v>1.1640705000000001E-3</v>
      </c>
      <c r="AH73" s="19" t="s">
        <v>329</v>
      </c>
      <c r="AI73" s="20">
        <v>9.6598500000000004E-2</v>
      </c>
      <c r="AJ73" s="20">
        <v>2.0455699904056955E-2</v>
      </c>
      <c r="AK73" s="20">
        <v>0</v>
      </c>
      <c r="AL73" s="21" t="e">
        <v>#NUM!</v>
      </c>
      <c r="AM73" s="58">
        <v>3</v>
      </c>
      <c r="AN73" s="22">
        <v>0.28979549999999998</v>
      </c>
      <c r="AO73" s="22">
        <v>6.1367099712170865E-2</v>
      </c>
      <c r="AP73" s="22">
        <v>4.402844664681254E-3</v>
      </c>
      <c r="AQ73" s="22">
        <v>9.323464565691807E-4</v>
      </c>
      <c r="AR73" s="23">
        <v>1.4489774999999999E-3</v>
      </c>
      <c r="AS73" s="19" t="s">
        <v>329</v>
      </c>
      <c r="AT73" s="20">
        <v>8.4317199999999995E-2</v>
      </c>
      <c r="AU73" s="20">
        <v>1.3106559558731674E-2</v>
      </c>
      <c r="AV73" s="20">
        <v>0</v>
      </c>
      <c r="AW73" s="21" t="e">
        <v>#NUM!</v>
      </c>
      <c r="AX73" s="58">
        <v>3</v>
      </c>
      <c r="AY73" s="22">
        <v>0.2529516</v>
      </c>
      <c r="AZ73" s="22">
        <v>3.931967867619502E-2</v>
      </c>
      <c r="BA73" s="22">
        <v>2.333223537081785E-3</v>
      </c>
      <c r="BB73" s="22">
        <v>3.6268440190847173E-4</v>
      </c>
      <c r="BC73" s="23">
        <v>1.2647579999999999E-3</v>
      </c>
      <c r="BD73" s="19" t="s">
        <v>329</v>
      </c>
      <c r="BE73" s="20">
        <v>4.0512199999999998E-2</v>
      </c>
      <c r="BF73" s="20">
        <v>5.6416373268931294E-3</v>
      </c>
      <c r="BG73" s="20">
        <v>0</v>
      </c>
      <c r="BH73" s="21" t="e">
        <v>#NUM!</v>
      </c>
      <c r="BI73" s="58">
        <v>3</v>
      </c>
      <c r="BJ73" s="22">
        <v>0.12153659999999999</v>
      </c>
      <c r="BK73" s="22">
        <v>1.6924911980679389E-2</v>
      </c>
      <c r="BL73" s="22">
        <v>2.3577742136208233E-3</v>
      </c>
      <c r="BM73" s="22">
        <v>3.2833830332466108E-4</v>
      </c>
      <c r="BN73" s="23">
        <v>6.0768299999999992E-4</v>
      </c>
      <c r="BO73" s="19" t="s">
        <v>329</v>
      </c>
      <c r="BP73" s="20">
        <v>0.11333799999999999</v>
      </c>
      <c r="BQ73" s="20">
        <v>1.2126813712696577E-2</v>
      </c>
      <c r="BR73" s="20">
        <v>0</v>
      </c>
      <c r="BS73" s="21" t="e">
        <v>#NUM!</v>
      </c>
      <c r="BT73" s="58">
        <v>3</v>
      </c>
      <c r="BU73" s="22">
        <v>0.34001399999999998</v>
      </c>
      <c r="BV73" s="22">
        <v>3.6380441138089734E-2</v>
      </c>
      <c r="BW73" s="22">
        <v>4.819162696454291E-3</v>
      </c>
      <c r="BX73" s="22">
        <v>5.1563542916830817E-4</v>
      </c>
      <c r="BY73" s="23">
        <v>1.7000699999999999E-3</v>
      </c>
    </row>
    <row r="74" spans="1:77" x14ac:dyDescent="0.25">
      <c r="A74" s="19" t="s">
        <v>326</v>
      </c>
      <c r="B74" s="29">
        <v>2.2204499999999999E-16</v>
      </c>
      <c r="C74" s="20">
        <v>1.2810619311934958E-2</v>
      </c>
      <c r="D74" s="20">
        <v>0</v>
      </c>
      <c r="E74" s="21" t="e">
        <v>#NUM!</v>
      </c>
      <c r="F74" s="58">
        <v>1</v>
      </c>
      <c r="G74" s="22">
        <v>2.2204499999999999E-16</v>
      </c>
      <c r="H74" s="22">
        <v>1.2810619311934958E-2</v>
      </c>
      <c r="I74" s="22">
        <v>2.7523529397910938E-18</v>
      </c>
      <c r="J74" s="22">
        <v>1.5879369372761711E-4</v>
      </c>
      <c r="K74" s="23">
        <v>1.110225E-18</v>
      </c>
      <c r="L74" s="19" t="s">
        <v>326</v>
      </c>
      <c r="M74" s="29">
        <v>3.1308299999999998E-14</v>
      </c>
      <c r="N74" s="20">
        <v>0.19635266981851451</v>
      </c>
      <c r="O74" s="20">
        <v>0</v>
      </c>
      <c r="P74" s="21" t="e">
        <v>#NUM!</v>
      </c>
      <c r="Q74" s="58">
        <v>1</v>
      </c>
      <c r="R74" s="22">
        <v>3.1308299999999998E-14</v>
      </c>
      <c r="S74" s="22">
        <v>0.19635266981851451</v>
      </c>
      <c r="T74" s="22">
        <v>5.0111985802060192E-16</v>
      </c>
      <c r="U74" s="22">
        <v>3.1428158674032167E-3</v>
      </c>
      <c r="V74" s="23">
        <v>1.565415E-16</v>
      </c>
      <c r="W74" s="19" t="s">
        <v>326</v>
      </c>
      <c r="X74" s="29">
        <v>1.07117E-12</v>
      </c>
      <c r="Y74" s="20">
        <v>9.7451236481205551E-3</v>
      </c>
      <c r="Z74" s="20">
        <v>0</v>
      </c>
      <c r="AA74" s="21" t="e">
        <v>#NUM!</v>
      </c>
      <c r="AB74" s="58">
        <v>1</v>
      </c>
      <c r="AC74" s="22">
        <v>1.07117E-12</v>
      </c>
      <c r="AD74" s="22">
        <v>9.7451236481205551E-3</v>
      </c>
      <c r="AE74" s="22">
        <v>1.9069159683762101E-14</v>
      </c>
      <c r="AF74" s="22">
        <v>1.7348443196132934E-4</v>
      </c>
      <c r="AG74" s="23">
        <v>5.3558499999999997E-15</v>
      </c>
      <c r="AH74" s="19" t="s">
        <v>326</v>
      </c>
      <c r="AI74" s="29">
        <v>1.2212500000000001E-15</v>
      </c>
      <c r="AJ74" s="20">
        <v>5.7352312275150202E-6</v>
      </c>
      <c r="AK74" s="20">
        <v>0</v>
      </c>
      <c r="AL74" s="21" t="e">
        <v>#NUM!</v>
      </c>
      <c r="AM74" s="58">
        <v>1</v>
      </c>
      <c r="AN74" s="22">
        <v>1.2212500000000001E-15</v>
      </c>
      <c r="AO74" s="22">
        <v>5.7352312275150202E-6</v>
      </c>
      <c r="AP74" s="22">
        <v>1.855437384894514E-17</v>
      </c>
      <c r="AQ74" s="22">
        <v>8.7135004548993427E-8</v>
      </c>
      <c r="AR74" s="23">
        <v>6.1062500000000002E-18</v>
      </c>
      <c r="AS74" s="19" t="s">
        <v>326</v>
      </c>
      <c r="AT74" s="20">
        <v>0.81208899999999995</v>
      </c>
      <c r="AU74" s="20">
        <v>0.4383772536293713</v>
      </c>
      <c r="AV74" s="20">
        <v>0</v>
      </c>
      <c r="AW74" s="21" t="e">
        <v>#NUM!</v>
      </c>
      <c r="AX74" s="58">
        <v>1</v>
      </c>
      <c r="AY74" s="22">
        <v>0.81208899999999995</v>
      </c>
      <c r="AZ74" s="22">
        <v>0.4383772536293713</v>
      </c>
      <c r="BA74" s="22">
        <v>7.4907024466546544E-3</v>
      </c>
      <c r="BB74" s="22">
        <v>4.0435882844359174E-3</v>
      </c>
      <c r="BC74" s="23">
        <v>4.0604449999999993E-3</v>
      </c>
      <c r="BD74" s="19" t="s">
        <v>326</v>
      </c>
      <c r="BE74" s="29">
        <v>7.6050300000000004E-15</v>
      </c>
      <c r="BF74" s="20">
        <v>0.19523505481242662</v>
      </c>
      <c r="BG74" s="20">
        <v>0</v>
      </c>
      <c r="BH74" s="21" t="e">
        <v>#NUM!</v>
      </c>
      <c r="BI74" s="58">
        <v>1</v>
      </c>
      <c r="BJ74" s="22">
        <v>7.6050300000000004E-15</v>
      </c>
      <c r="BK74" s="22">
        <v>0.19523505481242662</v>
      </c>
      <c r="BL74" s="22">
        <v>1.4753534020050564E-16</v>
      </c>
      <c r="BM74" s="22">
        <v>3.7875025122604019E-3</v>
      </c>
      <c r="BN74" s="23">
        <v>3.8025150000000003E-17</v>
      </c>
      <c r="BO74" s="19" t="s">
        <v>326</v>
      </c>
      <c r="BP74" s="29">
        <v>1.1132599999999999E-8</v>
      </c>
      <c r="BQ74" s="20">
        <v>2.0581732472886916E-2</v>
      </c>
      <c r="BR74" s="20">
        <v>0</v>
      </c>
      <c r="BS74" s="21" t="e">
        <v>#NUM!</v>
      </c>
      <c r="BT74" s="58">
        <v>1</v>
      </c>
      <c r="BU74" s="22">
        <v>1.1132599999999999E-8</v>
      </c>
      <c r="BV74" s="22">
        <v>2.0581732472886916E-2</v>
      </c>
      <c r="BW74" s="22">
        <v>1.5778706357546172E-10</v>
      </c>
      <c r="BX74" s="22">
        <v>2.9171362756162558E-4</v>
      </c>
      <c r="BY74" s="23">
        <v>5.5662999999999998E-11</v>
      </c>
    </row>
    <row r="75" spans="1:77" x14ac:dyDescent="0.25">
      <c r="A75" s="19" t="s">
        <v>323</v>
      </c>
      <c r="B75" s="20">
        <v>0.29399799999999998</v>
      </c>
      <c r="C75" s="20">
        <v>6.5652523237850466E-2</v>
      </c>
      <c r="D75" s="20">
        <v>0</v>
      </c>
      <c r="E75" s="21" t="e">
        <v>#NUM!</v>
      </c>
      <c r="F75" s="58">
        <v>3</v>
      </c>
      <c r="G75" s="22">
        <v>0.88199399999999994</v>
      </c>
      <c r="H75" s="22">
        <v>0.19695756971355138</v>
      </c>
      <c r="I75" s="22">
        <v>1.0932733359355563E-2</v>
      </c>
      <c r="J75" s="22">
        <v>2.4413823595001126E-3</v>
      </c>
      <c r="K75" s="23">
        <v>4.40997E-3</v>
      </c>
      <c r="L75" s="19" t="s">
        <v>323</v>
      </c>
      <c r="M75" s="20">
        <v>0.240952</v>
      </c>
      <c r="N75" s="20">
        <v>3.6729821220302751E-2</v>
      </c>
      <c r="O75" s="20">
        <v>0</v>
      </c>
      <c r="P75" s="21" t="e">
        <v>#NUM!</v>
      </c>
      <c r="Q75" s="58">
        <v>3</v>
      </c>
      <c r="R75" s="22">
        <v>0.72285599999999994</v>
      </c>
      <c r="S75" s="22">
        <v>0.11018946366090826</v>
      </c>
      <c r="T75" s="22">
        <v>1.1570014855145128E-2</v>
      </c>
      <c r="U75" s="22">
        <v>1.7636897686913893E-3</v>
      </c>
      <c r="V75" s="23">
        <v>3.6142799999999997E-3</v>
      </c>
      <c r="W75" s="19" t="s">
        <v>323</v>
      </c>
      <c r="X75" s="20">
        <v>0.11579200000000001</v>
      </c>
      <c r="Y75" s="20">
        <v>3.2315241321793906E-2</v>
      </c>
      <c r="Z75" s="20">
        <v>0</v>
      </c>
      <c r="AA75" s="21" t="e">
        <v>#NUM!</v>
      </c>
      <c r="AB75" s="58">
        <v>3</v>
      </c>
      <c r="AC75" s="22">
        <v>0.34737600000000002</v>
      </c>
      <c r="AD75" s="22">
        <v>9.6945723965381717E-2</v>
      </c>
      <c r="AE75" s="22">
        <v>6.1840496039905378E-3</v>
      </c>
      <c r="AF75" s="22">
        <v>1.7258450955065828E-3</v>
      </c>
      <c r="AG75" s="23">
        <v>1.7368800000000001E-3</v>
      </c>
      <c r="AH75" s="19" t="s">
        <v>323</v>
      </c>
      <c r="AI75" s="20">
        <v>0.223083</v>
      </c>
      <c r="AJ75" s="20">
        <v>3.2384744396166162E-2</v>
      </c>
      <c r="AK75" s="20">
        <v>0</v>
      </c>
      <c r="AL75" s="21" t="e">
        <v>#NUM!</v>
      </c>
      <c r="AM75" s="58">
        <v>3</v>
      </c>
      <c r="AN75" s="22">
        <v>0.66924899999999998</v>
      </c>
      <c r="AO75" s="22">
        <v>9.7154233188498487E-2</v>
      </c>
      <c r="AP75" s="22">
        <v>1.0167857640968421E-2</v>
      </c>
      <c r="AQ75" s="22">
        <v>1.4760581073383781E-3</v>
      </c>
      <c r="AR75" s="23">
        <v>3.3462449999999999E-3</v>
      </c>
      <c r="AS75" s="19" t="s">
        <v>323</v>
      </c>
      <c r="AT75" s="20">
        <v>0.19984399999999999</v>
      </c>
      <c r="AU75" s="20">
        <v>3.1107473718224397E-2</v>
      </c>
      <c r="AV75" s="20">
        <v>0</v>
      </c>
      <c r="AW75" s="21" t="e">
        <v>#NUM!</v>
      </c>
      <c r="AX75" s="58">
        <v>3</v>
      </c>
      <c r="AY75" s="22">
        <v>0.59953199999999995</v>
      </c>
      <c r="AZ75" s="22">
        <v>9.3322421154673194E-2</v>
      </c>
      <c r="BA75" s="22">
        <v>5.5300783771824987E-3</v>
      </c>
      <c r="BB75" s="22">
        <v>8.6080526699788644E-4</v>
      </c>
      <c r="BC75" s="23">
        <v>2.9976599999999996E-3</v>
      </c>
      <c r="BD75" s="19" t="s">
        <v>323</v>
      </c>
      <c r="BE75" s="20">
        <v>9.1903299999999993E-2</v>
      </c>
      <c r="BF75" s="20">
        <v>1.2753679372669764E-2</v>
      </c>
      <c r="BG75" s="20">
        <v>0</v>
      </c>
      <c r="BH75" s="21" t="e">
        <v>#NUM!</v>
      </c>
      <c r="BI75" s="58">
        <v>3</v>
      </c>
      <c r="BJ75" s="22">
        <v>0.27570989999999995</v>
      </c>
      <c r="BK75" s="22">
        <v>3.8261038118009294E-2</v>
      </c>
      <c r="BL75" s="22">
        <v>5.3486907866434948E-3</v>
      </c>
      <c r="BM75" s="22">
        <v>7.4225286095715788E-4</v>
      </c>
      <c r="BN75" s="23">
        <v>1.3785494999999997E-3</v>
      </c>
      <c r="BO75" s="19" t="s">
        <v>323</v>
      </c>
      <c r="BP75" s="20">
        <v>0.25725399999999998</v>
      </c>
      <c r="BQ75" s="20">
        <v>3.8693128035829395E-2</v>
      </c>
      <c r="BR75" s="20">
        <v>0</v>
      </c>
      <c r="BS75" s="21" t="e">
        <v>#NUM!</v>
      </c>
      <c r="BT75" s="58">
        <v>3</v>
      </c>
      <c r="BU75" s="22">
        <v>0.77176199999999995</v>
      </c>
      <c r="BV75" s="22">
        <v>0.11607938410748819</v>
      </c>
      <c r="BW75" s="22">
        <v>1.093851029940225E-2</v>
      </c>
      <c r="BX75" s="22">
        <v>1.6452423656619908E-3</v>
      </c>
      <c r="BY75" s="23">
        <v>3.8588099999999998E-3</v>
      </c>
    </row>
    <row r="76" spans="1:77" x14ac:dyDescent="0.25">
      <c r="A76" s="19" t="s">
        <v>320</v>
      </c>
      <c r="B76" s="20">
        <v>0.377639</v>
      </c>
      <c r="C76" s="20">
        <v>8.2595570759038173E-2</v>
      </c>
      <c r="D76" s="20">
        <v>0</v>
      </c>
      <c r="E76" s="21" t="e">
        <v>#NUM!</v>
      </c>
      <c r="F76" s="58">
        <v>2</v>
      </c>
      <c r="G76" s="22">
        <v>0.755278</v>
      </c>
      <c r="H76" s="22">
        <v>0.16519114151807635</v>
      </c>
      <c r="I76" s="22">
        <v>9.3620285242159828E-3</v>
      </c>
      <c r="J76" s="22">
        <v>2.0476224368246262E-3</v>
      </c>
      <c r="K76" s="23">
        <v>3.7763900000000001E-3</v>
      </c>
      <c r="L76" s="19" t="s">
        <v>320</v>
      </c>
      <c r="M76" s="20">
        <v>0.24344299999999999</v>
      </c>
      <c r="N76" s="20">
        <v>3.0198246642466169E-2</v>
      </c>
      <c r="O76" s="20">
        <v>0</v>
      </c>
      <c r="P76" s="21" t="e">
        <v>#NUM!</v>
      </c>
      <c r="Q76" s="58">
        <v>2</v>
      </c>
      <c r="R76" s="22">
        <v>0.48688599999999999</v>
      </c>
      <c r="S76" s="22">
        <v>6.0396493284932337E-2</v>
      </c>
      <c r="T76" s="22">
        <v>7.7930850027698338E-3</v>
      </c>
      <c r="U76" s="22">
        <v>9.6670474410579725E-4</v>
      </c>
      <c r="V76" s="23">
        <v>2.43443E-3</v>
      </c>
      <c r="W76" s="19" t="s">
        <v>320</v>
      </c>
      <c r="X76" s="20">
        <v>0.15056</v>
      </c>
      <c r="Y76" s="20">
        <v>2.9626662132897962E-2</v>
      </c>
      <c r="Z76" s="20">
        <v>0</v>
      </c>
      <c r="AA76" s="21" t="e">
        <v>#NUM!</v>
      </c>
      <c r="AB76" s="58">
        <v>2</v>
      </c>
      <c r="AC76" s="22">
        <v>0.30112</v>
      </c>
      <c r="AD76" s="22">
        <v>5.9253324265795923E-2</v>
      </c>
      <c r="AE76" s="22">
        <v>5.3605920292525405E-3</v>
      </c>
      <c r="AF76" s="22">
        <v>1.0548382630377981E-3</v>
      </c>
      <c r="AG76" s="23">
        <v>1.5056E-3</v>
      </c>
      <c r="AH76" s="19" t="s">
        <v>320</v>
      </c>
      <c r="AI76" s="20">
        <v>0.274285</v>
      </c>
      <c r="AJ76" s="20">
        <v>3.3092373726971568E-2</v>
      </c>
      <c r="AK76" s="20">
        <v>0</v>
      </c>
      <c r="AL76" s="21" t="e">
        <v>#NUM!</v>
      </c>
      <c r="AM76" s="58">
        <v>2</v>
      </c>
      <c r="AN76" s="22">
        <v>0.54857</v>
      </c>
      <c r="AO76" s="22">
        <v>6.6184747453943135E-2</v>
      </c>
      <c r="AP76" s="22">
        <v>8.3343892424285245E-3</v>
      </c>
      <c r="AQ76" s="22">
        <v>1.0055406733743958E-3</v>
      </c>
      <c r="AR76" s="23">
        <v>2.7428499999999998E-3</v>
      </c>
      <c r="AS76" s="19" t="s">
        <v>320</v>
      </c>
      <c r="AT76" s="20">
        <v>0.20349100000000001</v>
      </c>
      <c r="AU76" s="20">
        <v>3.0337233605065763E-2</v>
      </c>
      <c r="AV76" s="20">
        <v>0</v>
      </c>
      <c r="AW76" s="21" t="e">
        <v>#NUM!</v>
      </c>
      <c r="AX76" s="58">
        <v>2</v>
      </c>
      <c r="AY76" s="22">
        <v>0.40698200000000001</v>
      </c>
      <c r="AZ76" s="22">
        <v>6.0674467210131526E-2</v>
      </c>
      <c r="BA76" s="22">
        <v>3.7539987158358322E-3</v>
      </c>
      <c r="BB76" s="22">
        <v>5.5966080070090826E-4</v>
      </c>
      <c r="BC76" s="23">
        <v>2.03491E-3</v>
      </c>
      <c r="BD76" s="19" t="s">
        <v>320</v>
      </c>
      <c r="BE76" s="20">
        <v>0.100768</v>
      </c>
      <c r="BF76" s="20">
        <v>2.0068716791772526E-2</v>
      </c>
      <c r="BG76" s="20">
        <v>0</v>
      </c>
      <c r="BH76" s="21" t="e">
        <v>#NUM!</v>
      </c>
      <c r="BI76" s="58">
        <v>2</v>
      </c>
      <c r="BJ76" s="22">
        <v>0.20153599999999999</v>
      </c>
      <c r="BK76" s="22">
        <v>4.0137433583545053E-2</v>
      </c>
      <c r="BL76" s="22">
        <v>3.9097389915160232E-3</v>
      </c>
      <c r="BM76" s="22">
        <v>7.7865437986747183E-4</v>
      </c>
      <c r="BN76" s="23">
        <v>1.0076799999999999E-3</v>
      </c>
      <c r="BO76" s="19" t="s">
        <v>320</v>
      </c>
      <c r="BP76" s="20">
        <v>0.27129799999999998</v>
      </c>
      <c r="BQ76" s="20">
        <v>3.3483549333835252E-2</v>
      </c>
      <c r="BR76" s="20">
        <v>0</v>
      </c>
      <c r="BS76" s="21" t="e">
        <v>#NUM!</v>
      </c>
      <c r="BT76" s="58">
        <v>2</v>
      </c>
      <c r="BU76" s="22">
        <v>0.54259599999999997</v>
      </c>
      <c r="BV76" s="22">
        <v>6.6967098667670505E-2</v>
      </c>
      <c r="BW76" s="22">
        <v>7.690443341878018E-3</v>
      </c>
      <c r="BX76" s="22">
        <v>9.4915310483983473E-4</v>
      </c>
      <c r="BY76" s="23">
        <v>2.7129799999999998E-3</v>
      </c>
    </row>
    <row r="77" spans="1:77" x14ac:dyDescent="0.25">
      <c r="A77" s="19" t="s">
        <v>317</v>
      </c>
      <c r="B77" s="20">
        <v>0.110281</v>
      </c>
      <c r="C77" s="20">
        <v>1.4847067340869744E-2</v>
      </c>
      <c r="D77" s="20">
        <v>0</v>
      </c>
      <c r="E77" s="21" t="e">
        <v>#NUM!</v>
      </c>
      <c r="F77" s="58">
        <v>6</v>
      </c>
      <c r="G77" s="22">
        <v>0.661686</v>
      </c>
      <c r="H77" s="22">
        <v>8.9082404045218472E-2</v>
      </c>
      <c r="I77" s="22">
        <v>8.2019113572411439E-3</v>
      </c>
      <c r="J77" s="22">
        <v>1.1042185892837719E-3</v>
      </c>
      <c r="K77" s="23">
        <v>3.3084299999999998E-3</v>
      </c>
      <c r="L77" s="19" t="s">
        <v>317</v>
      </c>
      <c r="M77" s="20">
        <v>0.10624</v>
      </c>
      <c r="N77" s="20">
        <v>1.7746542486331882E-2</v>
      </c>
      <c r="O77" s="20">
        <v>0</v>
      </c>
      <c r="P77" s="21" t="e">
        <v>#NUM!</v>
      </c>
      <c r="Q77" s="58">
        <v>6</v>
      </c>
      <c r="R77" s="22">
        <v>0.63744000000000001</v>
      </c>
      <c r="S77" s="22">
        <v>0.10647925491799129</v>
      </c>
      <c r="T77" s="22">
        <v>1.0202848519295283E-2</v>
      </c>
      <c r="U77" s="22">
        <v>1.7043042613825495E-3</v>
      </c>
      <c r="V77" s="23">
        <v>3.1871999999999998E-3</v>
      </c>
      <c r="W77" s="19" t="s">
        <v>317</v>
      </c>
      <c r="X77" s="20">
        <v>5.72376E-2</v>
      </c>
      <c r="Y77" s="20">
        <v>1.3509939720823866E-2</v>
      </c>
      <c r="Z77" s="20">
        <v>0</v>
      </c>
      <c r="AA77" s="21" t="e">
        <v>#NUM!</v>
      </c>
      <c r="AB77" s="58">
        <v>6</v>
      </c>
      <c r="AC77" s="22">
        <v>0.3434256</v>
      </c>
      <c r="AD77" s="22">
        <v>8.1059638324943201E-2</v>
      </c>
      <c r="AE77" s="22">
        <v>6.1137238775281332E-3</v>
      </c>
      <c r="AF77" s="22">
        <v>1.4430381611941561E-3</v>
      </c>
      <c r="AG77" s="23">
        <v>1.7171280000000001E-3</v>
      </c>
      <c r="AH77" s="19" t="s">
        <v>317</v>
      </c>
      <c r="AI77" s="20">
        <v>8.1798800000000005E-2</v>
      </c>
      <c r="AJ77" s="20">
        <v>1.9142590284245285E-2</v>
      </c>
      <c r="AK77" s="20">
        <v>0</v>
      </c>
      <c r="AL77" s="21" t="e">
        <v>#NUM!</v>
      </c>
      <c r="AM77" s="58">
        <v>6</v>
      </c>
      <c r="AN77" s="22">
        <v>0.49079280000000003</v>
      </c>
      <c r="AO77" s="22">
        <v>0.11485554170547171</v>
      </c>
      <c r="AP77" s="22">
        <v>7.4565839046637156E-3</v>
      </c>
      <c r="AQ77" s="22">
        <v>1.7449929657534758E-3</v>
      </c>
      <c r="AR77" s="23">
        <v>2.4539640000000003E-3</v>
      </c>
      <c r="AS77" s="19" t="s">
        <v>317</v>
      </c>
      <c r="AT77" s="20">
        <v>8.5772100000000004E-2</v>
      </c>
      <c r="AU77" s="20">
        <v>9.6938132815204917E-3</v>
      </c>
      <c r="AV77" s="20">
        <v>0</v>
      </c>
      <c r="AW77" s="21" t="e">
        <v>#NUM!</v>
      </c>
      <c r="AX77" s="58">
        <v>6</v>
      </c>
      <c r="AY77" s="22">
        <v>0.5146326</v>
      </c>
      <c r="AZ77" s="22">
        <v>5.8162879689122954E-2</v>
      </c>
      <c r="BA77" s="22">
        <v>4.746966990007556E-3</v>
      </c>
      <c r="BB77" s="22">
        <v>5.3649393747704215E-4</v>
      </c>
      <c r="BC77" s="23">
        <v>2.5731629999999998E-3</v>
      </c>
      <c r="BD77" s="19" t="s">
        <v>317</v>
      </c>
      <c r="BE77" s="20">
        <v>4.0460000000000003E-2</v>
      </c>
      <c r="BF77" s="20">
        <v>4.5682562279073047E-3</v>
      </c>
      <c r="BG77" s="20">
        <v>0</v>
      </c>
      <c r="BH77" s="21" t="e">
        <v>#NUM!</v>
      </c>
      <c r="BI77" s="58">
        <v>6</v>
      </c>
      <c r="BJ77" s="22">
        <v>0.24276000000000003</v>
      </c>
      <c r="BK77" s="22">
        <v>2.740953736744383E-2</v>
      </c>
      <c r="BL77" s="22">
        <v>4.7094724395662802E-3</v>
      </c>
      <c r="BM77" s="22">
        <v>5.3173694518552814E-4</v>
      </c>
      <c r="BN77" s="23">
        <v>1.2138000000000001E-3</v>
      </c>
      <c r="BO77" s="19" t="s">
        <v>317</v>
      </c>
      <c r="BP77" s="20">
        <v>0.106846</v>
      </c>
      <c r="BQ77" s="20">
        <v>7.7408744052393022E-3</v>
      </c>
      <c r="BR77" s="20">
        <v>0</v>
      </c>
      <c r="BS77" s="21" t="e">
        <v>#NUM!</v>
      </c>
      <c r="BT77" s="58">
        <v>6</v>
      </c>
      <c r="BU77" s="22">
        <v>0.64107599999999998</v>
      </c>
      <c r="BV77" s="22">
        <v>4.6445246431435813E-2</v>
      </c>
      <c r="BW77" s="22">
        <v>9.0862421688287284E-3</v>
      </c>
      <c r="BX77" s="22">
        <v>6.5828818528061272E-4</v>
      </c>
      <c r="BY77" s="23">
        <v>3.2053799999999999E-3</v>
      </c>
    </row>
    <row r="78" spans="1:77" x14ac:dyDescent="0.25">
      <c r="A78" s="19" t="s">
        <v>314</v>
      </c>
      <c r="B78" s="20">
        <v>0.483761</v>
      </c>
      <c r="C78" s="20">
        <v>0.14335634257860319</v>
      </c>
      <c r="D78" s="20">
        <v>0</v>
      </c>
      <c r="E78" s="21" t="e">
        <v>#NUM!</v>
      </c>
      <c r="F78" s="58">
        <v>6</v>
      </c>
      <c r="G78" s="22">
        <v>2.9025660000000002</v>
      </c>
      <c r="H78" s="22">
        <v>0.86013805547161915</v>
      </c>
      <c r="I78" s="22">
        <v>3.5978680281193803E-2</v>
      </c>
      <c r="J78" s="22">
        <v>1.0661818575529763E-2</v>
      </c>
      <c r="K78" s="23">
        <v>1.4512830000000001E-2</v>
      </c>
      <c r="L78" s="19" t="s">
        <v>314</v>
      </c>
      <c r="M78" s="20">
        <v>0.32820199999999999</v>
      </c>
      <c r="N78" s="20">
        <v>4.9796018452578604E-2</v>
      </c>
      <c r="O78" s="20">
        <v>0</v>
      </c>
      <c r="P78" s="21" t="e">
        <v>#NUM!</v>
      </c>
      <c r="Q78" s="58">
        <v>6</v>
      </c>
      <c r="R78" s="22">
        <v>1.969212</v>
      </c>
      <c r="S78" s="22">
        <v>0.29877611071547161</v>
      </c>
      <c r="T78" s="22">
        <v>3.151915747110081E-2</v>
      </c>
      <c r="U78" s="22">
        <v>4.7822028721356564E-3</v>
      </c>
      <c r="V78" s="23">
        <v>9.8460600000000002E-3</v>
      </c>
      <c r="W78" s="19" t="s">
        <v>314</v>
      </c>
      <c r="X78" s="20">
        <v>0.18249499999999999</v>
      </c>
      <c r="Y78" s="20">
        <v>2.9976184807308192E-2</v>
      </c>
      <c r="Z78" s="20">
        <v>0</v>
      </c>
      <c r="AA78" s="21" t="e">
        <v>#NUM!</v>
      </c>
      <c r="AB78" s="58">
        <v>6</v>
      </c>
      <c r="AC78" s="22">
        <v>1.09497</v>
      </c>
      <c r="AD78" s="22">
        <v>0.17985710884384914</v>
      </c>
      <c r="AE78" s="22">
        <v>1.9492851535170878E-2</v>
      </c>
      <c r="AF78" s="22">
        <v>3.2018483796252138E-3</v>
      </c>
      <c r="AG78" s="23">
        <v>5.4748499999999999E-3</v>
      </c>
      <c r="AH78" s="19" t="s">
        <v>314</v>
      </c>
      <c r="AI78" s="20">
        <v>0.38043100000000002</v>
      </c>
      <c r="AJ78" s="20">
        <v>5.2118602469471691E-2</v>
      </c>
      <c r="AK78" s="20">
        <v>0</v>
      </c>
      <c r="AL78" s="21" t="e">
        <v>#NUM!</v>
      </c>
      <c r="AM78" s="58">
        <v>6</v>
      </c>
      <c r="AN78" s="22">
        <v>2.2825860000000002</v>
      </c>
      <c r="AO78" s="22">
        <v>0.31271161481683013</v>
      </c>
      <c r="AP78" s="22">
        <v>3.4679184431007815E-2</v>
      </c>
      <c r="AQ78" s="22">
        <v>4.751007744703213E-3</v>
      </c>
      <c r="AR78" s="23">
        <v>1.1412930000000002E-2</v>
      </c>
      <c r="AS78" s="19" t="s">
        <v>314</v>
      </c>
      <c r="AT78" s="20">
        <v>0.36705100000000002</v>
      </c>
      <c r="AU78" s="20">
        <v>3.4053100086487577E-2</v>
      </c>
      <c r="AV78" s="20">
        <v>0</v>
      </c>
      <c r="AW78" s="21" t="e">
        <v>#NUM!</v>
      </c>
      <c r="AX78" s="58">
        <v>6</v>
      </c>
      <c r="AY78" s="22">
        <v>2.2023060000000001</v>
      </c>
      <c r="AZ78" s="22">
        <v>0.20431860051892548</v>
      </c>
      <c r="BA78" s="22">
        <v>2.031405294552965E-2</v>
      </c>
      <c r="BB78" s="22">
        <v>1.8846331384911878E-3</v>
      </c>
      <c r="BC78" s="23">
        <v>1.101153E-2</v>
      </c>
      <c r="BD78" s="19" t="s">
        <v>314</v>
      </c>
      <c r="BE78" s="20">
        <v>0.13610700000000001</v>
      </c>
      <c r="BF78" s="20">
        <v>2.5284620558789172E-2</v>
      </c>
      <c r="BG78" s="20">
        <v>0</v>
      </c>
      <c r="BH78" s="21" t="e">
        <v>#NUM!</v>
      </c>
      <c r="BI78" s="58">
        <v>6</v>
      </c>
      <c r="BJ78" s="22">
        <v>0.81664200000000009</v>
      </c>
      <c r="BK78" s="22">
        <v>0.15170772335273502</v>
      </c>
      <c r="BL78" s="22">
        <v>1.5842614071479182E-2</v>
      </c>
      <c r="BM78" s="22">
        <v>2.943085112864769E-3</v>
      </c>
      <c r="BN78" s="23">
        <v>4.0832100000000003E-3</v>
      </c>
      <c r="BO78" s="19" t="s">
        <v>314</v>
      </c>
      <c r="BP78" s="20">
        <v>0.39184000000000002</v>
      </c>
      <c r="BQ78" s="20">
        <v>6.0867008227035023E-2</v>
      </c>
      <c r="BR78" s="20">
        <v>0</v>
      </c>
      <c r="BS78" s="21" t="e">
        <v>#NUM!</v>
      </c>
      <c r="BT78" s="58">
        <v>6</v>
      </c>
      <c r="BU78" s="22">
        <v>2.3510400000000002</v>
      </c>
      <c r="BV78" s="22">
        <v>0.36520204936221012</v>
      </c>
      <c r="BW78" s="22">
        <v>3.3322287511313942E-2</v>
      </c>
      <c r="BX78" s="22">
        <v>5.1761636078368001E-3</v>
      </c>
      <c r="BY78" s="23">
        <v>1.17552E-2</v>
      </c>
    </row>
    <row r="79" spans="1:77" x14ac:dyDescent="0.25">
      <c r="A79" s="19" t="s">
        <v>311</v>
      </c>
      <c r="B79" s="20">
        <v>0.36684899999999998</v>
      </c>
      <c r="C79" s="20">
        <v>8.2295878003086714E-2</v>
      </c>
      <c r="D79" s="20">
        <v>0</v>
      </c>
      <c r="E79" s="21" t="e">
        <v>#NUM!</v>
      </c>
      <c r="F79" s="58">
        <v>4</v>
      </c>
      <c r="G79" s="22">
        <v>1.4673959999999999</v>
      </c>
      <c r="H79" s="22">
        <v>0.32918351201234686</v>
      </c>
      <c r="I79" s="22">
        <v>1.8189068407024216E-2</v>
      </c>
      <c r="J79" s="22">
        <v>4.0803855390481201E-3</v>
      </c>
      <c r="K79" s="23">
        <v>7.3369799999999999E-3</v>
      </c>
      <c r="L79" s="19" t="s">
        <v>311</v>
      </c>
      <c r="M79" s="20">
        <v>0.26746399999999998</v>
      </c>
      <c r="N79" s="20">
        <v>4.4055755460921477E-2</v>
      </c>
      <c r="O79" s="20">
        <v>0</v>
      </c>
      <c r="P79" s="21" t="e">
        <v>#NUM!</v>
      </c>
      <c r="Q79" s="58">
        <v>4</v>
      </c>
      <c r="R79" s="22">
        <v>1.0698559999999999</v>
      </c>
      <c r="S79" s="22">
        <v>0.17622302184368591</v>
      </c>
      <c r="T79" s="22">
        <v>1.7124088079598351E-2</v>
      </c>
      <c r="U79" s="22">
        <v>2.8206212309920793E-3</v>
      </c>
      <c r="V79" s="23">
        <v>5.3492799999999997E-3</v>
      </c>
      <c r="W79" s="19" t="s">
        <v>311</v>
      </c>
      <c r="X79" s="20">
        <v>0.134912</v>
      </c>
      <c r="Y79" s="20">
        <v>2.9030519844933374E-2</v>
      </c>
      <c r="Z79" s="20">
        <v>0</v>
      </c>
      <c r="AA79" s="21" t="e">
        <v>#NUM!</v>
      </c>
      <c r="AB79" s="58">
        <v>4</v>
      </c>
      <c r="AC79" s="22">
        <v>0.53964800000000002</v>
      </c>
      <c r="AD79" s="22">
        <v>0.1161220793797335</v>
      </c>
      <c r="AE79" s="22">
        <v>9.606910093657264E-3</v>
      </c>
      <c r="AF79" s="22">
        <v>2.0672260000771459E-3</v>
      </c>
      <c r="AG79" s="23">
        <v>2.6982400000000002E-3</v>
      </c>
      <c r="AH79" s="19" t="s">
        <v>311</v>
      </c>
      <c r="AI79" s="20">
        <v>0.27832299999999999</v>
      </c>
      <c r="AJ79" s="20">
        <v>3.8241142319702957E-2</v>
      </c>
      <c r="AK79" s="20">
        <v>0</v>
      </c>
      <c r="AL79" s="21" t="e">
        <v>#NUM!</v>
      </c>
      <c r="AM79" s="58">
        <v>4</v>
      </c>
      <c r="AN79" s="22">
        <v>1.1132919999999999</v>
      </c>
      <c r="AO79" s="22">
        <v>0.15296456927881183</v>
      </c>
      <c r="AP79" s="22">
        <v>1.6914174797166698E-2</v>
      </c>
      <c r="AQ79" s="22">
        <v>2.3239810063803018E-3</v>
      </c>
      <c r="AR79" s="23">
        <v>5.5664599999999996E-3</v>
      </c>
      <c r="AS79" s="19" t="s">
        <v>311</v>
      </c>
      <c r="AT79" s="20">
        <v>0.21412800000000001</v>
      </c>
      <c r="AU79" s="20">
        <v>3.2497343383673286E-2</v>
      </c>
      <c r="AV79" s="20">
        <v>0</v>
      </c>
      <c r="AW79" s="21" t="e">
        <v>#NUM!</v>
      </c>
      <c r="AX79" s="58">
        <v>4</v>
      </c>
      <c r="AY79" s="22">
        <v>0.85651200000000005</v>
      </c>
      <c r="AZ79" s="22">
        <v>0.12998937353469314</v>
      </c>
      <c r="BA79" s="22">
        <v>7.9004598436736278E-3</v>
      </c>
      <c r="BB79" s="22">
        <v>1.1990209427481862E-3</v>
      </c>
      <c r="BC79" s="23">
        <v>4.2825600000000004E-3</v>
      </c>
      <c r="BD79" s="19" t="s">
        <v>311</v>
      </c>
      <c r="BE79" s="20">
        <v>9.5116099999999995E-2</v>
      </c>
      <c r="BF79" s="20">
        <v>1.7754239286296505E-2</v>
      </c>
      <c r="BG79" s="20">
        <v>0</v>
      </c>
      <c r="BH79" s="21" t="e">
        <v>#NUM!</v>
      </c>
      <c r="BI79" s="58">
        <v>4</v>
      </c>
      <c r="BJ79" s="22">
        <v>0.38046439999999998</v>
      </c>
      <c r="BK79" s="22">
        <v>7.1016957145186022E-2</v>
      </c>
      <c r="BL79" s="22">
        <v>7.3808972072669336E-3</v>
      </c>
      <c r="BM79" s="22">
        <v>1.3777080343430267E-3</v>
      </c>
      <c r="BN79" s="23">
        <v>1.9023219999999999E-3</v>
      </c>
      <c r="BO79" s="19" t="s">
        <v>311</v>
      </c>
      <c r="BP79" s="20">
        <v>0.28958200000000001</v>
      </c>
      <c r="BQ79" s="20">
        <v>3.524780661258984E-2</v>
      </c>
      <c r="BR79" s="20">
        <v>0</v>
      </c>
      <c r="BS79" s="21" t="e">
        <v>#NUM!</v>
      </c>
      <c r="BT79" s="58">
        <v>4</v>
      </c>
      <c r="BU79" s="22">
        <v>1.158328</v>
      </c>
      <c r="BV79" s="22">
        <v>0.14099122645035936</v>
      </c>
      <c r="BW79" s="22">
        <v>1.6417474244761997E-2</v>
      </c>
      <c r="BX79" s="22">
        <v>1.9983284777594784E-3</v>
      </c>
      <c r="BY79" s="23">
        <v>5.7916399999999998E-3</v>
      </c>
    </row>
    <row r="80" spans="1:77" x14ac:dyDescent="0.25">
      <c r="A80" s="19" t="s">
        <v>308</v>
      </c>
      <c r="B80" s="20">
        <v>0.46235700000000002</v>
      </c>
      <c r="C80" s="20">
        <v>4.2549109455494796E-2</v>
      </c>
      <c r="D80" s="20">
        <v>0</v>
      </c>
      <c r="E80" s="21" t="e">
        <v>#NUM!</v>
      </c>
      <c r="F80" s="58">
        <v>9</v>
      </c>
      <c r="G80" s="22">
        <v>4.1612130000000001</v>
      </c>
      <c r="H80" s="22">
        <v>0.38294198509945315</v>
      </c>
      <c r="I80" s="22">
        <v>5.158020596566875E-2</v>
      </c>
      <c r="J80" s="22">
        <v>4.7467472740116519E-3</v>
      </c>
      <c r="K80" s="23">
        <v>2.0806064999999999E-2</v>
      </c>
      <c r="L80" s="19" t="s">
        <v>308</v>
      </c>
      <c r="M80" s="20">
        <v>0.279005</v>
      </c>
      <c r="N80" s="20">
        <v>4.7875029844143858E-2</v>
      </c>
      <c r="O80" s="20">
        <v>0</v>
      </c>
      <c r="P80" s="21" t="e">
        <v>#NUM!</v>
      </c>
      <c r="Q80" s="58">
        <v>9</v>
      </c>
      <c r="R80" s="22">
        <v>2.5110450000000002</v>
      </c>
      <c r="S80" s="22">
        <v>0.43087526859729475</v>
      </c>
      <c r="T80" s="22">
        <v>4.0191722766274196E-2</v>
      </c>
      <c r="U80" s="22">
        <v>6.8965786524360978E-3</v>
      </c>
      <c r="V80" s="23">
        <v>1.2555225000000001E-2</v>
      </c>
      <c r="W80" s="19" t="s">
        <v>308</v>
      </c>
      <c r="X80" s="20">
        <v>0.17185900000000001</v>
      </c>
      <c r="Y80" s="20">
        <v>2.1683773466961858E-2</v>
      </c>
      <c r="Z80" s="20">
        <v>0</v>
      </c>
      <c r="AA80" s="21" t="e">
        <v>#NUM!</v>
      </c>
      <c r="AB80" s="58">
        <v>9</v>
      </c>
      <c r="AC80" s="22">
        <v>1.5467310000000001</v>
      </c>
      <c r="AD80" s="22">
        <v>0.19515396120265671</v>
      </c>
      <c r="AE80" s="22">
        <v>2.7535181555518769E-2</v>
      </c>
      <c r="AF80" s="22">
        <v>3.4741656778029396E-3</v>
      </c>
      <c r="AG80" s="23">
        <v>7.7336550000000007E-3</v>
      </c>
      <c r="AH80" s="19" t="s">
        <v>308</v>
      </c>
      <c r="AI80" s="20">
        <v>0.402669</v>
      </c>
      <c r="AJ80" s="20">
        <v>5.8869017718609459E-2</v>
      </c>
      <c r="AK80" s="20">
        <v>0</v>
      </c>
      <c r="AL80" s="21" t="e">
        <v>#NUM!</v>
      </c>
      <c r="AM80" s="58">
        <v>9</v>
      </c>
      <c r="AN80" s="22">
        <v>3.6240209999999999</v>
      </c>
      <c r="AO80" s="22">
        <v>0.52982115946748509</v>
      </c>
      <c r="AP80" s="22">
        <v>5.5059521367801852E-2</v>
      </c>
      <c r="AQ80" s="22">
        <v>8.0495392964923633E-3</v>
      </c>
      <c r="AR80" s="23">
        <v>1.8120105000000001E-2</v>
      </c>
      <c r="AS80" s="19" t="s">
        <v>308</v>
      </c>
      <c r="AT80" s="20">
        <v>0.35366999999999998</v>
      </c>
      <c r="AU80" s="20">
        <v>3.9971893720198166E-2</v>
      </c>
      <c r="AV80" s="20">
        <v>0</v>
      </c>
      <c r="AW80" s="21" t="e">
        <v>#NUM!</v>
      </c>
      <c r="AX80" s="58">
        <v>9</v>
      </c>
      <c r="AY80" s="22">
        <v>3.18303</v>
      </c>
      <c r="AZ80" s="22">
        <v>0.35974704348178349</v>
      </c>
      <c r="BA80" s="22">
        <v>2.9360243284634033E-2</v>
      </c>
      <c r="BB80" s="22">
        <v>3.3183038543629752E-3</v>
      </c>
      <c r="BC80" s="23">
        <v>1.5915149999999999E-2</v>
      </c>
      <c r="BD80" s="19" t="s">
        <v>308</v>
      </c>
      <c r="BE80" s="20">
        <v>9.7524200000000005E-2</v>
      </c>
      <c r="BF80" s="20">
        <v>3.8001703119449969E-2</v>
      </c>
      <c r="BG80" s="20">
        <v>0</v>
      </c>
      <c r="BH80" s="21" t="e">
        <v>#NUM!</v>
      </c>
      <c r="BI80" s="58">
        <v>9</v>
      </c>
      <c r="BJ80" s="22">
        <v>0.8777178000000001</v>
      </c>
      <c r="BK80" s="22">
        <v>0.3420153280750497</v>
      </c>
      <c r="BL80" s="22">
        <v>1.7027466587645198E-2</v>
      </c>
      <c r="BM80" s="22">
        <v>6.6349965458834485E-3</v>
      </c>
      <c r="BN80" s="23">
        <v>4.3885890000000009E-3</v>
      </c>
      <c r="BO80" s="19" t="s">
        <v>308</v>
      </c>
      <c r="BP80" s="20">
        <v>0.303616</v>
      </c>
      <c r="BQ80" s="20">
        <v>4.6721970854275229E-2</v>
      </c>
      <c r="BR80" s="20">
        <v>0</v>
      </c>
      <c r="BS80" s="21" t="e">
        <v>#NUM!</v>
      </c>
      <c r="BT80" s="58">
        <v>9</v>
      </c>
      <c r="BU80" s="22">
        <v>2.7325439999999999</v>
      </c>
      <c r="BV80" s="22">
        <v>0.42049773768847704</v>
      </c>
      <c r="BW80" s="22">
        <v>3.87295055827701E-2</v>
      </c>
      <c r="BX80" s="22">
        <v>5.9598928615049087E-3</v>
      </c>
      <c r="BY80" s="23">
        <v>1.366272E-2</v>
      </c>
    </row>
    <row r="81" spans="1:77" x14ac:dyDescent="0.25">
      <c r="A81" s="19" t="s">
        <v>305</v>
      </c>
      <c r="B81" s="20">
        <v>0.51344699999999999</v>
      </c>
      <c r="C81" s="20">
        <v>4.8895827248470171E-2</v>
      </c>
      <c r="D81" s="20">
        <v>0</v>
      </c>
      <c r="E81" s="21" t="e">
        <v>#NUM!</v>
      </c>
      <c r="F81" s="58">
        <v>5</v>
      </c>
      <c r="G81" s="22">
        <v>2.5672350000000002</v>
      </c>
      <c r="H81" s="22">
        <v>0.24447913624235085</v>
      </c>
      <c r="I81" s="22">
        <v>3.1822093716969937E-2</v>
      </c>
      <c r="J81" s="22">
        <v>3.0304346837542922E-3</v>
      </c>
      <c r="K81" s="23">
        <v>1.2836175E-2</v>
      </c>
      <c r="L81" s="19" t="s">
        <v>305</v>
      </c>
      <c r="M81" s="20">
        <v>0.433112</v>
      </c>
      <c r="N81" s="20">
        <v>6.2634836105555244E-2</v>
      </c>
      <c r="O81" s="20">
        <v>0</v>
      </c>
      <c r="P81" s="21" t="e">
        <v>#NUM!</v>
      </c>
      <c r="Q81" s="58">
        <v>5</v>
      </c>
      <c r="R81" s="22">
        <v>2.1655600000000002</v>
      </c>
      <c r="S81" s="22">
        <v>0.31317418052777624</v>
      </c>
      <c r="T81" s="22">
        <v>3.466189859350699E-2</v>
      </c>
      <c r="U81" s="22">
        <v>5.0126580134276719E-3</v>
      </c>
      <c r="V81" s="23">
        <v>1.08278E-2</v>
      </c>
      <c r="W81" s="19" t="s">
        <v>305</v>
      </c>
      <c r="X81" s="20">
        <v>0.22503999999999999</v>
      </c>
      <c r="Y81" s="20">
        <v>5.004334014892358E-2</v>
      </c>
      <c r="Z81" s="20">
        <v>0</v>
      </c>
      <c r="AA81" s="21" t="e">
        <v>#NUM!</v>
      </c>
      <c r="AB81" s="58">
        <v>5</v>
      </c>
      <c r="AC81" s="22">
        <v>1.1252</v>
      </c>
      <c r="AD81" s="22">
        <v>0.25021670074461788</v>
      </c>
      <c r="AE81" s="22">
        <v>2.0031011395174544E-2</v>
      </c>
      <c r="AF81" s="22">
        <v>4.4544024030202809E-3</v>
      </c>
      <c r="AG81" s="23">
        <v>5.6259999999999999E-3</v>
      </c>
      <c r="AH81" s="19" t="s">
        <v>305</v>
      </c>
      <c r="AI81" s="20">
        <v>0.458177</v>
      </c>
      <c r="AJ81" s="20">
        <v>7.3402361681003905E-2</v>
      </c>
      <c r="AK81" s="20">
        <v>0</v>
      </c>
      <c r="AL81" s="21" t="e">
        <v>#NUM!</v>
      </c>
      <c r="AM81" s="58">
        <v>5</v>
      </c>
      <c r="AN81" s="22">
        <v>2.2908849999999998</v>
      </c>
      <c r="AO81" s="22">
        <v>0.36701180840501951</v>
      </c>
      <c r="AP81" s="22">
        <v>3.4805270612029218E-2</v>
      </c>
      <c r="AQ81" s="22">
        <v>5.57598714442101E-3</v>
      </c>
      <c r="AR81" s="23">
        <v>1.1454424999999999E-2</v>
      </c>
      <c r="AS81" s="19" t="s">
        <v>305</v>
      </c>
      <c r="AT81" s="20">
        <v>0.581654</v>
      </c>
      <c r="AU81" s="20">
        <v>6.9572457268767693E-2</v>
      </c>
      <c r="AV81" s="20">
        <v>0</v>
      </c>
      <c r="AW81" s="21" t="e">
        <v>#NUM!</v>
      </c>
      <c r="AX81" s="58">
        <v>5</v>
      </c>
      <c r="AY81" s="22">
        <v>2.9082699999999999</v>
      </c>
      <c r="AZ81" s="22">
        <v>0.34786228634383848</v>
      </c>
      <c r="BA81" s="22">
        <v>2.6825859240221617E-2</v>
      </c>
      <c r="BB81" s="22">
        <v>3.2086789494928181E-3</v>
      </c>
      <c r="BC81" s="23">
        <v>1.454135E-2</v>
      </c>
      <c r="BD81" s="19" t="s">
        <v>305</v>
      </c>
      <c r="BE81" s="20">
        <v>0.23725299999999999</v>
      </c>
      <c r="BF81" s="20">
        <v>4.7932681000897717E-2</v>
      </c>
      <c r="BG81" s="20">
        <v>0</v>
      </c>
      <c r="BH81" s="21" t="e">
        <v>#NUM!</v>
      </c>
      <c r="BI81" s="58">
        <v>5</v>
      </c>
      <c r="BJ81" s="22">
        <v>1.1862649999999999</v>
      </c>
      <c r="BK81" s="22">
        <v>0.23966340500448857</v>
      </c>
      <c r="BL81" s="22">
        <v>2.3013191314557969E-2</v>
      </c>
      <c r="BM81" s="22">
        <v>4.6493994094630505E-3</v>
      </c>
      <c r="BN81" s="23">
        <v>5.9313249999999994E-3</v>
      </c>
      <c r="BO81" s="19" t="s">
        <v>305</v>
      </c>
      <c r="BP81" s="20">
        <v>0.64743899999999999</v>
      </c>
      <c r="BQ81" s="20">
        <v>6.4311985407029412E-2</v>
      </c>
      <c r="BR81" s="20">
        <v>0</v>
      </c>
      <c r="BS81" s="21" t="e">
        <v>#NUM!</v>
      </c>
      <c r="BT81" s="58">
        <v>5</v>
      </c>
      <c r="BU81" s="22">
        <v>3.2371949999999998</v>
      </c>
      <c r="BV81" s="22">
        <v>0.32155992703514708</v>
      </c>
      <c r="BW81" s="22">
        <v>4.588213833885766E-2</v>
      </c>
      <c r="BX81" s="22">
        <v>4.5576052899067229E-3</v>
      </c>
      <c r="BY81" s="23">
        <v>1.6185974999999998E-2</v>
      </c>
    </row>
    <row r="82" spans="1:77" x14ac:dyDescent="0.25">
      <c r="A82" s="57" t="s">
        <v>302</v>
      </c>
      <c r="B82" s="20">
        <v>0.50916700000000004</v>
      </c>
      <c r="C82" s="20">
        <v>5.1432993833076375E-2</v>
      </c>
      <c r="D82" s="20">
        <v>0</v>
      </c>
      <c r="E82" s="21" t="e">
        <v>#NUM!</v>
      </c>
      <c r="F82" s="58">
        <v>6</v>
      </c>
      <c r="G82" s="22">
        <v>3.055002</v>
      </c>
      <c r="H82" s="22">
        <v>0.30859796299845826</v>
      </c>
      <c r="I82" s="22">
        <v>3.7868196697821037E-2</v>
      </c>
      <c r="J82" s="22">
        <v>3.8252179093082477E-3</v>
      </c>
      <c r="K82" s="23">
        <v>1.527501E-2</v>
      </c>
      <c r="L82" s="57" t="s">
        <v>302</v>
      </c>
      <c r="M82" s="20">
        <v>0.45012600000000003</v>
      </c>
      <c r="N82" s="20">
        <v>4.1204259426202643E-2</v>
      </c>
      <c r="O82" s="20">
        <v>0</v>
      </c>
      <c r="P82" s="21" t="e">
        <v>#NUM!</v>
      </c>
      <c r="Q82" s="58">
        <v>6</v>
      </c>
      <c r="R82" s="22">
        <v>2.7007560000000002</v>
      </c>
      <c r="S82" s="22">
        <v>0.24722555655721584</v>
      </c>
      <c r="T82" s="22">
        <v>4.3228232234528506E-2</v>
      </c>
      <c r="U82" s="22">
        <v>3.9570860059797656E-3</v>
      </c>
      <c r="V82" s="23">
        <v>1.350378E-2</v>
      </c>
      <c r="W82" s="57" t="s">
        <v>302</v>
      </c>
      <c r="X82" s="20">
        <v>0.23239399999999999</v>
      </c>
      <c r="Y82" s="20">
        <v>4.4920969531028768E-2</v>
      </c>
      <c r="Z82" s="20">
        <v>0</v>
      </c>
      <c r="AA82" s="21" t="e">
        <v>#NUM!</v>
      </c>
      <c r="AB82" s="58">
        <v>6</v>
      </c>
      <c r="AC82" s="22">
        <v>1.3943639999999999</v>
      </c>
      <c r="AD82" s="22">
        <v>0.26952581718617263</v>
      </c>
      <c r="AE82" s="22">
        <v>2.4822717004106966E-2</v>
      </c>
      <c r="AF82" s="22">
        <v>4.7981467431122953E-3</v>
      </c>
      <c r="AG82" s="23">
        <v>6.9718200000000001E-3</v>
      </c>
      <c r="AH82" s="57" t="s">
        <v>302</v>
      </c>
      <c r="AI82" s="20">
        <v>0.52982799999999997</v>
      </c>
      <c r="AJ82" s="20">
        <v>6.4989827904195566E-2</v>
      </c>
      <c r="AK82" s="20">
        <v>0</v>
      </c>
      <c r="AL82" s="21" t="e">
        <v>#NUM!</v>
      </c>
      <c r="AM82" s="58">
        <v>6</v>
      </c>
      <c r="AN82" s="22">
        <v>3.1789679999999998</v>
      </c>
      <c r="AO82" s="22">
        <v>0.38993896742517342</v>
      </c>
      <c r="AP82" s="22">
        <v>4.8297859345615909E-2</v>
      </c>
      <c r="AQ82" s="22">
        <v>5.9243180183241014E-3</v>
      </c>
      <c r="AR82" s="23">
        <v>1.589484E-2</v>
      </c>
      <c r="AS82" s="57" t="s">
        <v>302</v>
      </c>
      <c r="AT82" s="20">
        <v>0.61927299999999996</v>
      </c>
      <c r="AU82" s="20">
        <v>0.11521783457322791</v>
      </c>
      <c r="AV82" s="20">
        <v>0</v>
      </c>
      <c r="AW82" s="21" t="e">
        <v>#NUM!</v>
      </c>
      <c r="AX82" s="58">
        <v>6</v>
      </c>
      <c r="AY82" s="22">
        <v>3.7156379999999998</v>
      </c>
      <c r="AZ82" s="22">
        <v>0.69130700743936746</v>
      </c>
      <c r="BA82" s="22">
        <v>3.4273015220601444E-2</v>
      </c>
      <c r="BB82" s="22">
        <v>6.3766103124356785E-3</v>
      </c>
      <c r="BC82" s="23">
        <v>1.8578189999999998E-2</v>
      </c>
      <c r="BD82" s="57" t="s">
        <v>302</v>
      </c>
      <c r="BE82" s="20">
        <v>0.29563099999999998</v>
      </c>
      <c r="BF82" s="20">
        <v>5.0254423110804171E-2</v>
      </c>
      <c r="BG82" s="20">
        <v>0</v>
      </c>
      <c r="BH82" s="21" t="e">
        <v>#NUM!</v>
      </c>
      <c r="BI82" s="58">
        <v>6</v>
      </c>
      <c r="BJ82" s="22">
        <v>1.7737859999999999</v>
      </c>
      <c r="BK82" s="22">
        <v>0.30152653866482504</v>
      </c>
      <c r="BL82" s="22">
        <v>3.4410925525986624E-2</v>
      </c>
      <c r="BM82" s="22">
        <v>5.8495259665505431E-3</v>
      </c>
      <c r="BN82" s="23">
        <v>8.8689299999999988E-3</v>
      </c>
      <c r="BO82" s="57" t="s">
        <v>302</v>
      </c>
      <c r="BP82" s="20">
        <v>0.66281999999999996</v>
      </c>
      <c r="BQ82" s="20">
        <v>6.9030438125699312E-2</v>
      </c>
      <c r="BR82" s="20">
        <v>0</v>
      </c>
      <c r="BS82" s="21" t="e">
        <v>#NUM!</v>
      </c>
      <c r="BT82" s="58">
        <v>6</v>
      </c>
      <c r="BU82" s="22">
        <v>3.9769199999999998</v>
      </c>
      <c r="BV82" s="22">
        <v>0.41418262875419587</v>
      </c>
      <c r="BW82" s="22">
        <v>5.6366574643347031E-2</v>
      </c>
      <c r="BX82" s="22">
        <v>5.8703861429576345E-3</v>
      </c>
      <c r="BY82" s="23">
        <v>1.9884599999999999E-2</v>
      </c>
    </row>
    <row r="83" spans="1:77" x14ac:dyDescent="0.25">
      <c r="A83" s="19" t="s">
        <v>299</v>
      </c>
      <c r="B83" s="20">
        <v>0.40942000000000001</v>
      </c>
      <c r="C83" s="20">
        <v>9.2788528711909415E-2</v>
      </c>
      <c r="D83" s="20">
        <v>0</v>
      </c>
      <c r="E83" s="21" t="e">
        <v>#NUM!</v>
      </c>
      <c r="F83" s="58">
        <v>6</v>
      </c>
      <c r="G83" s="22">
        <v>2.4565200000000003</v>
      </c>
      <c r="H83" s="22">
        <v>0.55673117227145652</v>
      </c>
      <c r="I83" s="22">
        <v>3.0449728855212316E-2</v>
      </c>
      <c r="J83" s="22">
        <v>6.9009465589168206E-3</v>
      </c>
      <c r="K83" s="23">
        <v>1.2282600000000001E-2</v>
      </c>
      <c r="L83" s="19" t="s">
        <v>299</v>
      </c>
      <c r="M83" s="20">
        <v>0.28884799999999999</v>
      </c>
      <c r="N83" s="20">
        <v>4.3443256370070661E-2</v>
      </c>
      <c r="O83" s="20">
        <v>0</v>
      </c>
      <c r="P83" s="21" t="e">
        <v>#NUM!</v>
      </c>
      <c r="Q83" s="58">
        <v>6</v>
      </c>
      <c r="R83" s="22">
        <v>1.733088</v>
      </c>
      <c r="S83" s="22">
        <v>0.26065953822042398</v>
      </c>
      <c r="T83" s="22">
        <v>2.7739762698620142E-2</v>
      </c>
      <c r="U83" s="22">
        <v>4.1721099767389009E-3</v>
      </c>
      <c r="V83" s="23">
        <v>8.6654399999999999E-3</v>
      </c>
      <c r="W83" s="19" t="s">
        <v>299</v>
      </c>
      <c r="X83" s="20">
        <v>0.154505</v>
      </c>
      <c r="Y83" s="20">
        <v>3.5239748270450469E-2</v>
      </c>
      <c r="Z83" s="20">
        <v>0</v>
      </c>
      <c r="AA83" s="21" t="e">
        <v>#NUM!</v>
      </c>
      <c r="AB83" s="58">
        <v>6</v>
      </c>
      <c r="AC83" s="22">
        <v>0.92703000000000002</v>
      </c>
      <c r="AD83" s="22">
        <v>0.21143848962270281</v>
      </c>
      <c r="AE83" s="22">
        <v>1.6503153655944416E-2</v>
      </c>
      <c r="AF83" s="22">
        <v>3.7640657616520214E-3</v>
      </c>
      <c r="AG83" s="23">
        <v>4.6351500000000002E-3</v>
      </c>
      <c r="AH83" s="19" t="s">
        <v>299</v>
      </c>
      <c r="AI83" s="20">
        <v>0.32655400000000001</v>
      </c>
      <c r="AJ83" s="20">
        <v>5.7214500323508458E-2</v>
      </c>
      <c r="AK83" s="20">
        <v>0</v>
      </c>
      <c r="AL83" s="21" t="e">
        <v>#NUM!</v>
      </c>
      <c r="AM83" s="58">
        <v>6</v>
      </c>
      <c r="AN83" s="22">
        <v>1.9593240000000001</v>
      </c>
      <c r="AO83" s="22">
        <v>0.34328700194105077</v>
      </c>
      <c r="AP83" s="22">
        <v>2.9767885352884823E-2</v>
      </c>
      <c r="AQ83" s="22">
        <v>5.2155376634577784E-3</v>
      </c>
      <c r="AR83" s="23">
        <v>9.7966200000000007E-3</v>
      </c>
      <c r="AS83" s="19" t="s">
        <v>299</v>
      </c>
      <c r="AT83" s="20">
        <v>0.30404900000000001</v>
      </c>
      <c r="AU83" s="20">
        <v>3.532745793194321E-2</v>
      </c>
      <c r="AV83" s="20">
        <v>0</v>
      </c>
      <c r="AW83" s="21" t="e">
        <v>#NUM!</v>
      </c>
      <c r="AX83" s="58">
        <v>6</v>
      </c>
      <c r="AY83" s="22">
        <v>1.8242940000000001</v>
      </c>
      <c r="AZ83" s="22">
        <v>0.21196474759165926</v>
      </c>
      <c r="BA83" s="22">
        <v>1.6827273278196612E-2</v>
      </c>
      <c r="BB83" s="22">
        <v>1.9551611379902676E-3</v>
      </c>
      <c r="BC83" s="23">
        <v>9.1214699999999996E-3</v>
      </c>
      <c r="BD83" s="19" t="s">
        <v>299</v>
      </c>
      <c r="BE83" s="20">
        <v>0.11810900000000001</v>
      </c>
      <c r="BF83" s="20">
        <v>2.6495280559752761E-2</v>
      </c>
      <c r="BG83" s="20">
        <v>0</v>
      </c>
      <c r="BH83" s="21" t="e">
        <v>#NUM!</v>
      </c>
      <c r="BI83" s="58">
        <v>6</v>
      </c>
      <c r="BJ83" s="22">
        <v>0.70865400000000001</v>
      </c>
      <c r="BK83" s="22">
        <v>0.15897168335851658</v>
      </c>
      <c r="BL83" s="22">
        <v>1.374767870402209E-2</v>
      </c>
      <c r="BM83" s="22">
        <v>3.0840037957175453E-3</v>
      </c>
      <c r="BN83" s="23">
        <v>3.5432699999999998E-3</v>
      </c>
      <c r="BO83" s="19" t="s">
        <v>299</v>
      </c>
      <c r="BP83" s="20">
        <v>0.33866400000000002</v>
      </c>
      <c r="BQ83" s="20">
        <v>4.1608070502711425E-2</v>
      </c>
      <c r="BR83" s="20">
        <v>0</v>
      </c>
      <c r="BS83" s="21" t="e">
        <v>#NUM!</v>
      </c>
      <c r="BT83" s="58">
        <v>6</v>
      </c>
      <c r="BU83" s="22">
        <v>2.031984</v>
      </c>
      <c r="BV83" s="22">
        <v>0.24964842301626855</v>
      </c>
      <c r="BW83" s="22">
        <v>2.8800171441740564E-2</v>
      </c>
      <c r="BX83" s="22">
        <v>3.5383730300183E-3</v>
      </c>
      <c r="BY83" s="23">
        <v>1.0159919999999999E-2</v>
      </c>
    </row>
    <row r="84" spans="1:77" x14ac:dyDescent="0.25">
      <c r="A84" s="57" t="s">
        <v>296</v>
      </c>
      <c r="B84" s="20">
        <v>0.22537399999999999</v>
      </c>
      <c r="C84" s="20">
        <v>3.5620107848463783E-2</v>
      </c>
      <c r="D84" s="20">
        <v>0</v>
      </c>
      <c r="E84" s="21" t="e">
        <v>#NUM!</v>
      </c>
      <c r="F84" s="58">
        <v>2</v>
      </c>
      <c r="G84" s="22">
        <v>0.45074799999999998</v>
      </c>
      <c r="H84" s="22">
        <v>7.1240215696927567E-2</v>
      </c>
      <c r="I84" s="22">
        <v>5.587234942939296E-3</v>
      </c>
      <c r="J84" s="22">
        <v>8.8305621430246229E-4</v>
      </c>
      <c r="K84" s="23">
        <v>2.2537399999999997E-3</v>
      </c>
      <c r="L84" s="57" t="s">
        <v>296</v>
      </c>
      <c r="M84" s="20">
        <v>0.17474300000000001</v>
      </c>
      <c r="N84" s="20">
        <v>2.6293712854994808E-2</v>
      </c>
      <c r="O84" s="20">
        <v>0</v>
      </c>
      <c r="P84" s="21" t="e">
        <v>#NUM!</v>
      </c>
      <c r="Q84" s="58">
        <v>2</v>
      </c>
      <c r="R84" s="22">
        <v>0.34948600000000002</v>
      </c>
      <c r="S84" s="22">
        <v>5.2587425709989616E-2</v>
      </c>
      <c r="T84" s="22">
        <v>5.5938640775828807E-3</v>
      </c>
      <c r="U84" s="22">
        <v>8.4171300599071011E-4</v>
      </c>
      <c r="V84" s="23">
        <v>1.7474300000000001E-3</v>
      </c>
      <c r="W84" s="57" t="s">
        <v>296</v>
      </c>
      <c r="X84" s="20">
        <v>0.16900599999999999</v>
      </c>
      <c r="Y84" s="20">
        <v>2.67823016105352E-2</v>
      </c>
      <c r="Z84" s="20">
        <v>0</v>
      </c>
      <c r="AA84" s="21" t="e">
        <v>#NUM!</v>
      </c>
      <c r="AB84" s="58">
        <v>2</v>
      </c>
      <c r="AC84" s="22">
        <v>0.33801199999999998</v>
      </c>
      <c r="AD84" s="22">
        <v>5.35646032210704E-2</v>
      </c>
      <c r="AE84" s="22">
        <v>6.0173500032934032E-3</v>
      </c>
      <c r="AF84" s="22">
        <v>9.5356663481982256E-4</v>
      </c>
      <c r="AG84" s="23">
        <v>1.69006E-3</v>
      </c>
      <c r="AH84" s="57" t="s">
        <v>296</v>
      </c>
      <c r="AI84" s="20">
        <v>0.180863</v>
      </c>
      <c r="AJ84" s="20">
        <v>2.8570821865477498E-2</v>
      </c>
      <c r="AK84" s="20">
        <v>0</v>
      </c>
      <c r="AL84" s="21" t="e">
        <v>#NUM!</v>
      </c>
      <c r="AM84" s="58">
        <v>2</v>
      </c>
      <c r="AN84" s="22">
        <v>0.36172599999999999</v>
      </c>
      <c r="AO84" s="22">
        <v>5.7141643730954997E-2</v>
      </c>
      <c r="AP84" s="22">
        <v>5.4956801923304235E-3</v>
      </c>
      <c r="AQ84" s="22">
        <v>8.6814937164984352E-4</v>
      </c>
      <c r="AR84" s="23">
        <v>1.8086299999999999E-3</v>
      </c>
      <c r="AS84" s="57" t="s">
        <v>296</v>
      </c>
      <c r="AT84" s="20">
        <v>0.17634900000000001</v>
      </c>
      <c r="AU84" s="20">
        <v>1.9485088644740873E-2</v>
      </c>
      <c r="AV84" s="20">
        <v>0</v>
      </c>
      <c r="AW84" s="21" t="e">
        <v>#NUM!</v>
      </c>
      <c r="AX84" s="58">
        <v>2</v>
      </c>
      <c r="AY84" s="22">
        <v>0.35269800000000001</v>
      </c>
      <c r="AZ84" s="22">
        <v>3.8970177289481746E-2</v>
      </c>
      <c r="BA84" s="22">
        <v>3.2532835336154088E-3</v>
      </c>
      <c r="BB84" s="22">
        <v>3.5946060391026921E-4</v>
      </c>
      <c r="BC84" s="23">
        <v>1.7634900000000002E-3</v>
      </c>
      <c r="BD84" s="57" t="s">
        <v>296</v>
      </c>
      <c r="BE84" s="20">
        <v>8.1786499999999998E-2</v>
      </c>
      <c r="BF84" s="20">
        <v>1.0939573087373118E-2</v>
      </c>
      <c r="BG84" s="20">
        <v>0</v>
      </c>
      <c r="BH84" s="21" t="e">
        <v>#NUM!</v>
      </c>
      <c r="BI84" s="58">
        <v>2</v>
      </c>
      <c r="BJ84" s="22">
        <v>0.163573</v>
      </c>
      <c r="BK84" s="22">
        <v>2.1879146174746237E-2</v>
      </c>
      <c r="BL84" s="22">
        <v>3.1732679821930101E-3</v>
      </c>
      <c r="BM84" s="22">
        <v>4.2444898628773026E-4</v>
      </c>
      <c r="BN84" s="23">
        <v>8.1786499999999998E-4</v>
      </c>
      <c r="BO84" s="57" t="s">
        <v>296</v>
      </c>
      <c r="BP84" s="20">
        <v>0.21967</v>
      </c>
      <c r="BQ84" s="20">
        <v>3.0330407647439977E-2</v>
      </c>
      <c r="BR84" s="20">
        <v>0</v>
      </c>
      <c r="BS84" s="21" t="e">
        <v>#NUM!</v>
      </c>
      <c r="BT84" s="58">
        <v>2</v>
      </c>
      <c r="BU84" s="22">
        <v>0.43934000000000001</v>
      </c>
      <c r="BV84" s="22">
        <v>6.0660815294879954E-2</v>
      </c>
      <c r="BW84" s="22">
        <v>6.2269522403790084E-3</v>
      </c>
      <c r="BX84" s="22">
        <v>8.5977147472042145E-4</v>
      </c>
      <c r="BY84" s="23">
        <v>2.1967000000000002E-3</v>
      </c>
    </row>
    <row r="85" spans="1:77" x14ac:dyDescent="0.25">
      <c r="A85" s="81" t="s">
        <v>293</v>
      </c>
      <c r="B85" s="82">
        <v>36.205199999999998</v>
      </c>
      <c r="C85" s="82">
        <v>1.8536518807032529</v>
      </c>
      <c r="D85" s="82">
        <v>0</v>
      </c>
      <c r="E85" s="83" t="e">
        <v>#NUM!</v>
      </c>
      <c r="F85" s="81">
        <v>1</v>
      </c>
      <c r="G85" s="84">
        <v>36.205199999999998</v>
      </c>
      <c r="H85" s="84">
        <v>1.8536518807032529</v>
      </c>
      <c r="I85" s="84">
        <v>0.44878060148044097</v>
      </c>
      <c r="J85" s="84">
        <v>2.297689298656979E-2</v>
      </c>
      <c r="K85" s="85">
        <v>0.18102599999999999</v>
      </c>
      <c r="L85" s="81" t="s">
        <v>293</v>
      </c>
      <c r="M85" s="82">
        <v>30.437200000000001</v>
      </c>
      <c r="N85" s="82">
        <v>0.76967830616601907</v>
      </c>
      <c r="O85" s="82">
        <v>0</v>
      </c>
      <c r="P85" s="83" t="e">
        <v>#NUM!</v>
      </c>
      <c r="Q85" s="81">
        <v>1</v>
      </c>
      <c r="R85" s="84">
        <v>30.437200000000001</v>
      </c>
      <c r="S85" s="84">
        <v>0.76967830616601907</v>
      </c>
      <c r="T85" s="84">
        <v>0.48717705345051204</v>
      </c>
      <c r="U85" s="84">
        <v>1.2319451503513537E-2</v>
      </c>
      <c r="V85" s="85">
        <v>0.15218600000000002</v>
      </c>
      <c r="W85" s="81" t="s">
        <v>293</v>
      </c>
      <c r="X85" s="82">
        <v>36.656700000000001</v>
      </c>
      <c r="Y85" s="82">
        <v>1.9000743293977256</v>
      </c>
      <c r="Z85" s="82">
        <v>0</v>
      </c>
      <c r="AA85" s="83" t="e">
        <v>#NUM!</v>
      </c>
      <c r="AB85" s="81">
        <v>1</v>
      </c>
      <c r="AC85" s="84">
        <v>36.656700000000001</v>
      </c>
      <c r="AD85" s="84">
        <v>1.9000743293977256</v>
      </c>
      <c r="AE85" s="84">
        <v>0.65256912140907819</v>
      </c>
      <c r="AF85" s="84">
        <v>3.3825462623395371E-2</v>
      </c>
      <c r="AG85" s="85">
        <v>0.18328350000000002</v>
      </c>
      <c r="AH85" s="81" t="s">
        <v>293</v>
      </c>
      <c r="AI85" s="82">
        <v>31.3569</v>
      </c>
      <c r="AJ85" s="82">
        <v>0.53403512161871469</v>
      </c>
      <c r="AK85" s="82">
        <v>0</v>
      </c>
      <c r="AL85" s="83" t="e">
        <v>#NUM!</v>
      </c>
      <c r="AM85" s="81">
        <v>1</v>
      </c>
      <c r="AN85" s="84">
        <v>31.3569</v>
      </c>
      <c r="AO85" s="84">
        <v>0.53403512161871469</v>
      </c>
      <c r="AP85" s="84">
        <v>0.47640339434512824</v>
      </c>
      <c r="AQ85" s="84">
        <v>8.1135617563811817E-3</v>
      </c>
      <c r="AR85" s="85">
        <v>0.15678449999999999</v>
      </c>
      <c r="AS85" s="81" t="s">
        <v>293</v>
      </c>
      <c r="AT85" s="82">
        <v>73.768799999999999</v>
      </c>
      <c r="AU85" s="82">
        <v>1.2845522462243719</v>
      </c>
      <c r="AV85" s="82">
        <v>0</v>
      </c>
      <c r="AW85" s="83" t="e">
        <v>#NUM!</v>
      </c>
      <c r="AX85" s="81">
        <v>1</v>
      </c>
      <c r="AY85" s="84">
        <v>73.768799999999999</v>
      </c>
      <c r="AZ85" s="84">
        <v>1.2845522462243719</v>
      </c>
      <c r="BA85" s="84">
        <v>0.68044282171877457</v>
      </c>
      <c r="BB85" s="84">
        <v>1.184869965440812E-2</v>
      </c>
      <c r="BC85" s="85">
        <v>0.36884400000000001</v>
      </c>
      <c r="BD85" s="81" t="s">
        <v>293</v>
      </c>
      <c r="BE85" s="82">
        <v>38.020099999999999</v>
      </c>
      <c r="BF85" s="82">
        <v>1.5791803317193891</v>
      </c>
      <c r="BG85" s="82">
        <v>0</v>
      </c>
      <c r="BH85" s="83" t="e">
        <v>#NUM!</v>
      </c>
      <c r="BI85" s="81">
        <v>1</v>
      </c>
      <c r="BJ85" s="84">
        <v>38.020099999999999</v>
      </c>
      <c r="BK85" s="84">
        <v>1.5791803317193891</v>
      </c>
      <c r="BL85" s="84">
        <v>0.73757873249115968</v>
      </c>
      <c r="BM85" s="84">
        <v>3.0635632926913819E-2</v>
      </c>
      <c r="BN85" s="85">
        <v>0.19010050000000001</v>
      </c>
      <c r="BO85" s="81" t="s">
        <v>293</v>
      </c>
      <c r="BP85" s="82">
        <v>32.067599999999999</v>
      </c>
      <c r="BQ85" s="82">
        <v>0.82069368588782976</v>
      </c>
      <c r="BR85" s="82">
        <v>0</v>
      </c>
      <c r="BS85" s="83" t="e">
        <v>#NUM!</v>
      </c>
      <c r="BT85" s="81">
        <v>1</v>
      </c>
      <c r="BU85" s="84">
        <v>32.067599999999999</v>
      </c>
      <c r="BV85" s="84">
        <v>0.82069368588782976</v>
      </c>
      <c r="BW85" s="84">
        <v>0.45450770169704074</v>
      </c>
      <c r="BX85" s="84">
        <v>1.1632039846142231E-2</v>
      </c>
      <c r="BY85" s="23">
        <v>0.16033799999999998</v>
      </c>
    </row>
    <row r="86" spans="1:77" x14ac:dyDescent="0.25">
      <c r="A86" s="19" t="s">
        <v>290</v>
      </c>
      <c r="B86" s="20">
        <v>7.6954499999999995E-2</v>
      </c>
      <c r="C86" s="20">
        <v>1.2764547539371191E-2</v>
      </c>
      <c r="D86" s="20">
        <v>0</v>
      </c>
      <c r="E86" s="21" t="e">
        <v>#NUM!</v>
      </c>
      <c r="F86" s="58">
        <v>8</v>
      </c>
      <c r="G86" s="22">
        <v>0.61563599999999996</v>
      </c>
      <c r="H86" s="22">
        <v>0.10211638031496953</v>
      </c>
      <c r="I86" s="22">
        <v>7.631099797073701E-3</v>
      </c>
      <c r="J86" s="22">
        <v>1.2657808982896792E-3</v>
      </c>
      <c r="K86" s="23">
        <v>3.0781799999999998E-3</v>
      </c>
      <c r="L86" s="19" t="s">
        <v>290</v>
      </c>
      <c r="M86" s="20">
        <v>5.65202E-2</v>
      </c>
      <c r="N86" s="20">
        <v>1.095884437351134E-2</v>
      </c>
      <c r="O86" s="20">
        <v>0</v>
      </c>
      <c r="P86" s="21" t="e">
        <v>#NUM!</v>
      </c>
      <c r="Q86" s="58">
        <v>8</v>
      </c>
      <c r="R86" s="22">
        <v>0.4521616</v>
      </c>
      <c r="S86" s="22">
        <v>8.7670754988090724E-2</v>
      </c>
      <c r="T86" s="22">
        <v>7.2372871345415821E-3</v>
      </c>
      <c r="U86" s="22">
        <v>1.4032558871670134E-3</v>
      </c>
      <c r="V86" s="23">
        <v>2.260808E-3</v>
      </c>
      <c r="W86" s="19" t="s">
        <v>290</v>
      </c>
      <c r="X86" s="20">
        <v>3.0643500000000001E-2</v>
      </c>
      <c r="Y86" s="20">
        <v>7.2572598388964083E-3</v>
      </c>
      <c r="Z86" s="20">
        <v>0</v>
      </c>
      <c r="AA86" s="21" t="e">
        <v>#NUM!</v>
      </c>
      <c r="AB86" s="58">
        <v>8</v>
      </c>
      <c r="AC86" s="22">
        <v>0.245148</v>
      </c>
      <c r="AD86" s="22">
        <v>5.8058078711171267E-2</v>
      </c>
      <c r="AE86" s="22">
        <v>4.3641684869394322E-3</v>
      </c>
      <c r="AF86" s="22">
        <v>1.0335602881669146E-3</v>
      </c>
      <c r="AG86" s="23">
        <v>1.2257400000000001E-3</v>
      </c>
      <c r="AH86" s="19" t="s">
        <v>290</v>
      </c>
      <c r="AI86" s="20">
        <v>6.0351299999999997E-2</v>
      </c>
      <c r="AJ86" s="20">
        <v>1.0533246698518975E-2</v>
      </c>
      <c r="AK86" s="20">
        <v>0</v>
      </c>
      <c r="AL86" s="21" t="e">
        <v>#NUM!</v>
      </c>
      <c r="AM86" s="58">
        <v>8</v>
      </c>
      <c r="AN86" s="22">
        <v>0.48281039999999997</v>
      </c>
      <c r="AO86" s="22">
        <v>8.4265973588151799E-2</v>
      </c>
      <c r="AP86" s="22">
        <v>7.335307807376657E-3</v>
      </c>
      <c r="AQ86" s="22">
        <v>1.2802475960695236E-3</v>
      </c>
      <c r="AR86" s="23">
        <v>2.4140519999999999E-3</v>
      </c>
      <c r="AS86" s="19" t="s">
        <v>290</v>
      </c>
      <c r="AT86" s="20">
        <v>6.3267199999999996E-2</v>
      </c>
      <c r="AU86" s="20">
        <v>7.6292566249565319E-3</v>
      </c>
      <c r="AV86" s="20">
        <v>0</v>
      </c>
      <c r="AW86" s="21" t="e">
        <v>#NUM!</v>
      </c>
      <c r="AX86" s="58">
        <v>8</v>
      </c>
      <c r="AY86" s="22">
        <v>0.50613759999999997</v>
      </c>
      <c r="AZ86" s="22">
        <v>6.1034052999652255E-2</v>
      </c>
      <c r="BA86" s="22">
        <v>4.6686091778904964E-3</v>
      </c>
      <c r="BB86" s="22">
        <v>5.6297761715002302E-4</v>
      </c>
      <c r="BC86" s="23">
        <v>2.5306879999999997E-3</v>
      </c>
      <c r="BD86" s="19" t="s">
        <v>290</v>
      </c>
      <c r="BE86" s="20">
        <v>2.68802E-2</v>
      </c>
      <c r="BF86" s="20">
        <v>3.3384950820575824E-3</v>
      </c>
      <c r="BG86" s="20">
        <v>0</v>
      </c>
      <c r="BH86" s="21" t="e">
        <v>#NUM!</v>
      </c>
      <c r="BI86" s="58">
        <v>8</v>
      </c>
      <c r="BJ86" s="22">
        <v>0.2150416</v>
      </c>
      <c r="BK86" s="22">
        <v>2.6707960656460659E-2</v>
      </c>
      <c r="BL86" s="22">
        <v>4.1717436503552318E-3</v>
      </c>
      <c r="BM86" s="22">
        <v>5.1812656380219974E-4</v>
      </c>
      <c r="BN86" s="23">
        <v>1.075208E-3</v>
      </c>
      <c r="BO86" s="19" t="s">
        <v>290</v>
      </c>
      <c r="BP86" s="20">
        <v>7.75724E-2</v>
      </c>
      <c r="BQ86" s="20">
        <v>8.2240994014745449E-3</v>
      </c>
      <c r="BR86" s="20">
        <v>0</v>
      </c>
      <c r="BS86" s="21" t="e">
        <v>#NUM!</v>
      </c>
      <c r="BT86" s="58">
        <v>8</v>
      </c>
      <c r="BU86" s="22">
        <v>0.6205792</v>
      </c>
      <c r="BV86" s="22">
        <v>6.5792795211796359E-2</v>
      </c>
      <c r="BW86" s="22">
        <v>8.7957323252438047E-3</v>
      </c>
      <c r="BX86" s="22">
        <v>9.3250920368027641E-4</v>
      </c>
      <c r="BY86" s="23">
        <v>3.102896E-3</v>
      </c>
    </row>
    <row r="87" spans="1:77" x14ac:dyDescent="0.25">
      <c r="A87" s="19" t="s">
        <v>287</v>
      </c>
      <c r="B87" s="20">
        <v>3.8477200000000003E-2</v>
      </c>
      <c r="C87" s="20">
        <v>6.3822702507333158E-3</v>
      </c>
      <c r="D87" s="20">
        <v>0</v>
      </c>
      <c r="E87" s="21" t="e">
        <v>#NUM!</v>
      </c>
      <c r="F87" s="58">
        <v>7</v>
      </c>
      <c r="G87" s="22">
        <v>0.26934040000000004</v>
      </c>
      <c r="H87" s="22">
        <v>4.4675891755133208E-2</v>
      </c>
      <c r="I87" s="22">
        <v>3.3386018228039778E-3</v>
      </c>
      <c r="J87" s="22">
        <v>5.5377883766817354E-4</v>
      </c>
      <c r="K87" s="23">
        <v>1.3467020000000002E-3</v>
      </c>
      <c r="L87" s="19" t="s">
        <v>287</v>
      </c>
      <c r="M87" s="20">
        <v>2.82601E-2</v>
      </c>
      <c r="N87" s="20">
        <v>5.4794011424849258E-3</v>
      </c>
      <c r="O87" s="20">
        <v>0</v>
      </c>
      <c r="P87" s="21" t="e">
        <v>#NUM!</v>
      </c>
      <c r="Q87" s="58">
        <v>7</v>
      </c>
      <c r="R87" s="22">
        <v>0.19782069999999999</v>
      </c>
      <c r="S87" s="22">
        <v>3.8355807997394478E-2</v>
      </c>
      <c r="T87" s="22">
        <v>3.1663131213619418E-3</v>
      </c>
      <c r="U87" s="22">
        <v>6.1392209279711096E-4</v>
      </c>
      <c r="V87" s="23">
        <v>9.8910350000000003E-4</v>
      </c>
      <c r="W87" s="19" t="s">
        <v>287</v>
      </c>
      <c r="X87" s="20">
        <v>1.53218E-2</v>
      </c>
      <c r="Y87" s="20">
        <v>3.6286306738858042E-3</v>
      </c>
      <c r="Z87" s="20">
        <v>0</v>
      </c>
      <c r="AA87" s="21" t="e">
        <v>#NUM!</v>
      </c>
      <c r="AB87" s="58">
        <v>7</v>
      </c>
      <c r="AC87" s="22">
        <v>0.1072526</v>
      </c>
      <c r="AD87" s="22">
        <v>2.5400414717200628E-2</v>
      </c>
      <c r="AE87" s="22">
        <v>1.9093299437985224E-3</v>
      </c>
      <c r="AF87" s="22">
        <v>4.5218272008745557E-4</v>
      </c>
      <c r="AG87" s="23">
        <v>5.3626300000000004E-4</v>
      </c>
      <c r="AH87" s="19" t="s">
        <v>287</v>
      </c>
      <c r="AI87" s="20">
        <v>3.01757E-2</v>
      </c>
      <c r="AJ87" s="20">
        <v>5.2666247046343571E-3</v>
      </c>
      <c r="AK87" s="20">
        <v>0</v>
      </c>
      <c r="AL87" s="21" t="e">
        <v>#NUM!</v>
      </c>
      <c r="AM87" s="58">
        <v>7</v>
      </c>
      <c r="AN87" s="22">
        <v>0.2112299</v>
      </c>
      <c r="AO87" s="22">
        <v>3.6866372932440501E-2</v>
      </c>
      <c r="AP87" s="22">
        <v>3.2092024832551052E-3</v>
      </c>
      <c r="AQ87" s="22">
        <v>5.6010846742528806E-4</v>
      </c>
      <c r="AR87" s="23">
        <v>1.0561494999999999E-3</v>
      </c>
      <c r="AS87" s="19" t="s">
        <v>287</v>
      </c>
      <c r="AT87" s="20">
        <v>3.1633599999999998E-2</v>
      </c>
      <c r="AU87" s="20">
        <v>3.8146298642114714E-3</v>
      </c>
      <c r="AV87" s="20">
        <v>0</v>
      </c>
      <c r="AW87" s="21" t="e">
        <v>#NUM!</v>
      </c>
      <c r="AX87" s="58">
        <v>7</v>
      </c>
      <c r="AY87" s="22">
        <v>0.2214352</v>
      </c>
      <c r="AZ87" s="22">
        <v>2.6702409049480298E-2</v>
      </c>
      <c r="BA87" s="22">
        <v>2.0425165153270921E-3</v>
      </c>
      <c r="BB87" s="22">
        <v>2.4630280769535786E-4</v>
      </c>
      <c r="BC87" s="23">
        <v>1.1071760000000001E-3</v>
      </c>
      <c r="BD87" s="19" t="s">
        <v>287</v>
      </c>
      <c r="BE87" s="20">
        <v>1.34401E-2</v>
      </c>
      <c r="BF87" s="20">
        <v>1.6692444851938121E-3</v>
      </c>
      <c r="BG87" s="20">
        <v>0</v>
      </c>
      <c r="BH87" s="21" t="e">
        <v>#NUM!</v>
      </c>
      <c r="BI87" s="58">
        <v>7</v>
      </c>
      <c r="BJ87" s="22">
        <v>9.4080700000000003E-2</v>
      </c>
      <c r="BK87" s="22">
        <v>1.1684711396356684E-2</v>
      </c>
      <c r="BL87" s="22">
        <v>1.825137847030414E-3</v>
      </c>
      <c r="BM87" s="22">
        <v>2.2667995668737776E-4</v>
      </c>
      <c r="BN87" s="23">
        <v>4.704035E-4</v>
      </c>
      <c r="BO87" s="19" t="s">
        <v>287</v>
      </c>
      <c r="BP87" s="20">
        <v>3.87862E-2</v>
      </c>
      <c r="BQ87" s="20">
        <v>4.1120518111294234E-3</v>
      </c>
      <c r="BR87" s="20">
        <v>0</v>
      </c>
      <c r="BS87" s="21" t="e">
        <v>#NUM!</v>
      </c>
      <c r="BT87" s="58">
        <v>7</v>
      </c>
      <c r="BU87" s="22">
        <v>0.27150340000000001</v>
      </c>
      <c r="BV87" s="22">
        <v>2.8784362677905965E-2</v>
      </c>
      <c r="BW87" s="22">
        <v>3.8481328922941645E-3</v>
      </c>
      <c r="BX87" s="22">
        <v>4.07972985990505E-4</v>
      </c>
      <c r="BY87" s="23">
        <v>1.3575169999999999E-3</v>
      </c>
    </row>
    <row r="88" spans="1:77" x14ac:dyDescent="0.25">
      <c r="A88" s="19" t="s">
        <v>284</v>
      </c>
      <c r="B88" s="20">
        <v>3.8477200000000003E-2</v>
      </c>
      <c r="C88" s="20">
        <v>6.3822702507333158E-3</v>
      </c>
      <c r="D88" s="20">
        <v>0</v>
      </c>
      <c r="E88" s="21" t="e">
        <v>#NUM!</v>
      </c>
      <c r="F88" s="58">
        <v>8</v>
      </c>
      <c r="G88" s="22">
        <v>0.30781760000000002</v>
      </c>
      <c r="H88" s="22">
        <v>5.1058162005866527E-2</v>
      </c>
      <c r="I88" s="22">
        <v>3.8155449403474034E-3</v>
      </c>
      <c r="J88" s="22">
        <v>6.3289010019219839E-4</v>
      </c>
      <c r="K88" s="23">
        <v>1.5390880000000001E-3</v>
      </c>
      <c r="L88" s="19" t="s">
        <v>284</v>
      </c>
      <c r="M88" s="20">
        <v>2.82601E-2</v>
      </c>
      <c r="N88" s="20">
        <v>5.4794011424849258E-3</v>
      </c>
      <c r="O88" s="20">
        <v>0</v>
      </c>
      <c r="P88" s="21" t="e">
        <v>#NUM!</v>
      </c>
      <c r="Q88" s="58">
        <v>8</v>
      </c>
      <c r="R88" s="22">
        <v>0.2260808</v>
      </c>
      <c r="S88" s="22">
        <v>4.3835209139879407E-2</v>
      </c>
      <c r="T88" s="22">
        <v>3.6186435672707911E-3</v>
      </c>
      <c r="U88" s="22">
        <v>7.0162524891098405E-4</v>
      </c>
      <c r="V88" s="23">
        <v>1.130404E-3</v>
      </c>
      <c r="W88" s="19" t="s">
        <v>284</v>
      </c>
      <c r="X88" s="20">
        <v>1.53218E-2</v>
      </c>
      <c r="Y88" s="20">
        <v>3.6286306738858042E-3</v>
      </c>
      <c r="Z88" s="20">
        <v>0</v>
      </c>
      <c r="AA88" s="21" t="e">
        <v>#NUM!</v>
      </c>
      <c r="AB88" s="58">
        <v>8</v>
      </c>
      <c r="AC88" s="22">
        <v>0.1225744</v>
      </c>
      <c r="AD88" s="22">
        <v>2.9029045391086434E-2</v>
      </c>
      <c r="AE88" s="22">
        <v>2.1820913643411685E-3</v>
      </c>
      <c r="AF88" s="22">
        <v>5.1678025152852066E-4</v>
      </c>
      <c r="AG88" s="23">
        <v>6.1287199999999998E-4</v>
      </c>
      <c r="AH88" s="19" t="s">
        <v>284</v>
      </c>
      <c r="AI88" s="20">
        <v>3.01757E-2</v>
      </c>
      <c r="AJ88" s="20">
        <v>5.2666247046343571E-3</v>
      </c>
      <c r="AK88" s="20">
        <v>0</v>
      </c>
      <c r="AL88" s="21" t="e">
        <v>#NUM!</v>
      </c>
      <c r="AM88" s="58">
        <v>8</v>
      </c>
      <c r="AN88" s="22">
        <v>0.2414056</v>
      </c>
      <c r="AO88" s="22">
        <v>4.2132997637074857E-2</v>
      </c>
      <c r="AP88" s="22">
        <v>3.667659980862977E-3</v>
      </c>
      <c r="AQ88" s="22">
        <v>6.4012396277175765E-4</v>
      </c>
      <c r="AR88" s="23">
        <v>1.207028E-3</v>
      </c>
      <c r="AS88" s="19" t="s">
        <v>284</v>
      </c>
      <c r="AT88" s="20">
        <v>3.1633599999999998E-2</v>
      </c>
      <c r="AU88" s="20">
        <v>3.8146298642114714E-3</v>
      </c>
      <c r="AV88" s="20">
        <v>0</v>
      </c>
      <c r="AW88" s="21" t="e">
        <v>#NUM!</v>
      </c>
      <c r="AX88" s="58">
        <v>8</v>
      </c>
      <c r="AY88" s="22">
        <v>0.25306879999999998</v>
      </c>
      <c r="AZ88" s="22">
        <v>3.0517038913691771E-2</v>
      </c>
      <c r="BA88" s="22">
        <v>2.3343045889452482E-3</v>
      </c>
      <c r="BB88" s="22">
        <v>2.8148892308040902E-4</v>
      </c>
      <c r="BC88" s="23">
        <v>1.2653439999999998E-3</v>
      </c>
      <c r="BD88" s="19" t="s">
        <v>284</v>
      </c>
      <c r="BE88" s="20">
        <v>1.34401E-2</v>
      </c>
      <c r="BF88" s="20">
        <v>1.6692444851938121E-3</v>
      </c>
      <c r="BG88" s="20">
        <v>0</v>
      </c>
      <c r="BH88" s="21" t="e">
        <v>#NUM!</v>
      </c>
      <c r="BI88" s="58">
        <v>8</v>
      </c>
      <c r="BJ88" s="22">
        <v>0.1075208</v>
      </c>
      <c r="BK88" s="22">
        <v>1.3353955881550496E-2</v>
      </c>
      <c r="BL88" s="22">
        <v>2.0858718251776159E-3</v>
      </c>
      <c r="BM88" s="22">
        <v>2.5906280764271747E-4</v>
      </c>
      <c r="BN88" s="23">
        <v>5.3760400000000001E-4</v>
      </c>
      <c r="BO88" s="19" t="s">
        <v>284</v>
      </c>
      <c r="BP88" s="20">
        <v>3.87862E-2</v>
      </c>
      <c r="BQ88" s="20">
        <v>4.1120518111294234E-3</v>
      </c>
      <c r="BR88" s="20">
        <v>0</v>
      </c>
      <c r="BS88" s="21" t="e">
        <v>#NUM!</v>
      </c>
      <c r="BT88" s="58">
        <v>8</v>
      </c>
      <c r="BU88" s="22">
        <v>0.3102896</v>
      </c>
      <c r="BV88" s="22">
        <v>3.2896414489035387E-2</v>
      </c>
      <c r="BW88" s="22">
        <v>4.3978661626219023E-3</v>
      </c>
      <c r="BX88" s="22">
        <v>4.6625484113200572E-4</v>
      </c>
      <c r="BY88" s="23">
        <v>1.551448E-3</v>
      </c>
    </row>
    <row r="89" spans="1:77" x14ac:dyDescent="0.25">
      <c r="A89" s="19" t="s">
        <v>281</v>
      </c>
      <c r="B89" s="20">
        <v>3.8477200000000003E-2</v>
      </c>
      <c r="C89" s="20">
        <v>6.3822702507333158E-3</v>
      </c>
      <c r="D89" s="20">
        <v>0</v>
      </c>
      <c r="E89" s="21" t="e">
        <v>#NUM!</v>
      </c>
      <c r="F89" s="58">
        <v>6</v>
      </c>
      <c r="G89" s="22">
        <v>0.23086320000000002</v>
      </c>
      <c r="H89" s="22">
        <v>3.8293621504399897E-2</v>
      </c>
      <c r="I89" s="22">
        <v>2.8616587052605522E-3</v>
      </c>
      <c r="J89" s="22">
        <v>4.7466757514414879E-4</v>
      </c>
      <c r="K89" s="23">
        <v>1.1543160000000001E-3</v>
      </c>
      <c r="L89" s="19" t="s">
        <v>281</v>
      </c>
      <c r="M89" s="20">
        <v>2.82601E-2</v>
      </c>
      <c r="N89" s="20">
        <v>5.4794011424849258E-3</v>
      </c>
      <c r="O89" s="20">
        <v>0</v>
      </c>
      <c r="P89" s="21" t="e">
        <v>#NUM!</v>
      </c>
      <c r="Q89" s="58">
        <v>6</v>
      </c>
      <c r="R89" s="22">
        <v>0.16956060000000001</v>
      </c>
      <c r="S89" s="22">
        <v>3.2876406854909557E-2</v>
      </c>
      <c r="T89" s="22">
        <v>2.7139826754530934E-3</v>
      </c>
      <c r="U89" s="22">
        <v>5.2621893668323809E-4</v>
      </c>
      <c r="V89" s="23">
        <v>8.4780300000000005E-4</v>
      </c>
      <c r="W89" s="19" t="s">
        <v>281</v>
      </c>
      <c r="X89" s="20">
        <v>1.53218E-2</v>
      </c>
      <c r="Y89" s="20">
        <v>3.6286306738858042E-3</v>
      </c>
      <c r="Z89" s="20">
        <v>0</v>
      </c>
      <c r="AA89" s="21" t="e">
        <v>#NUM!</v>
      </c>
      <c r="AB89" s="58">
        <v>6</v>
      </c>
      <c r="AC89" s="22">
        <v>9.1930800000000007E-2</v>
      </c>
      <c r="AD89" s="22">
        <v>2.1771784043314826E-2</v>
      </c>
      <c r="AE89" s="22">
        <v>1.6365685232558765E-3</v>
      </c>
      <c r="AF89" s="22">
        <v>3.8758518864639052E-4</v>
      </c>
      <c r="AG89" s="23">
        <v>4.5965400000000004E-4</v>
      </c>
      <c r="AH89" s="19" t="s">
        <v>281</v>
      </c>
      <c r="AI89" s="20">
        <v>3.01757E-2</v>
      </c>
      <c r="AJ89" s="20">
        <v>5.2666247046343571E-3</v>
      </c>
      <c r="AK89" s="20">
        <v>0</v>
      </c>
      <c r="AL89" s="21" t="e">
        <v>#NUM!</v>
      </c>
      <c r="AM89" s="58">
        <v>6</v>
      </c>
      <c r="AN89" s="22">
        <v>0.1810542</v>
      </c>
      <c r="AO89" s="22">
        <v>3.1599748227806146E-2</v>
      </c>
      <c r="AP89" s="22">
        <v>2.7507449856472329E-3</v>
      </c>
      <c r="AQ89" s="22">
        <v>4.8009297207881832E-4</v>
      </c>
      <c r="AR89" s="23">
        <v>9.0527100000000003E-4</v>
      </c>
      <c r="AS89" s="19" t="s">
        <v>281</v>
      </c>
      <c r="AT89" s="20">
        <v>3.1633599999999998E-2</v>
      </c>
      <c r="AU89" s="20">
        <v>3.8146298642114714E-3</v>
      </c>
      <c r="AV89" s="20">
        <v>0</v>
      </c>
      <c r="AW89" s="21" t="e">
        <v>#NUM!</v>
      </c>
      <c r="AX89" s="58">
        <v>6</v>
      </c>
      <c r="AY89" s="22">
        <v>0.18980159999999999</v>
      </c>
      <c r="AZ89" s="22">
        <v>2.2887779185268829E-2</v>
      </c>
      <c r="BA89" s="22">
        <v>1.7507284417089359E-3</v>
      </c>
      <c r="BB89" s="22">
        <v>2.1111669231030676E-4</v>
      </c>
      <c r="BC89" s="23">
        <v>9.4900799999999988E-4</v>
      </c>
      <c r="BD89" s="19" t="s">
        <v>281</v>
      </c>
      <c r="BE89" s="20">
        <v>1.34401E-2</v>
      </c>
      <c r="BF89" s="20">
        <v>1.6692444851938121E-3</v>
      </c>
      <c r="BG89" s="20">
        <v>0</v>
      </c>
      <c r="BH89" s="21" t="e">
        <v>#NUM!</v>
      </c>
      <c r="BI89" s="58">
        <v>6</v>
      </c>
      <c r="BJ89" s="22">
        <v>8.0640600000000007E-2</v>
      </c>
      <c r="BK89" s="22">
        <v>1.0015466911162871E-2</v>
      </c>
      <c r="BL89" s="22">
        <v>1.5644038688832121E-3</v>
      </c>
      <c r="BM89" s="22">
        <v>1.9429710573203807E-4</v>
      </c>
      <c r="BN89" s="23">
        <v>4.0320300000000004E-4</v>
      </c>
      <c r="BO89" s="19" t="s">
        <v>281</v>
      </c>
      <c r="BP89" s="20">
        <v>3.87862E-2</v>
      </c>
      <c r="BQ89" s="20">
        <v>4.1120518111294234E-3</v>
      </c>
      <c r="BR89" s="20">
        <v>0</v>
      </c>
      <c r="BS89" s="21" t="e">
        <v>#NUM!</v>
      </c>
      <c r="BT89" s="58">
        <v>6</v>
      </c>
      <c r="BU89" s="22">
        <v>0.23271720000000001</v>
      </c>
      <c r="BV89" s="22">
        <v>2.4672310866776542E-2</v>
      </c>
      <c r="BW89" s="22">
        <v>3.2983996219664267E-3</v>
      </c>
      <c r="BX89" s="22">
        <v>3.4969113084900428E-4</v>
      </c>
      <c r="BY89" s="23">
        <v>1.1635860000000001E-3</v>
      </c>
    </row>
    <row r="90" spans="1:77" x14ac:dyDescent="0.25">
      <c r="A90" s="19" t="s">
        <v>278</v>
      </c>
      <c r="B90" s="20">
        <v>0.23138400000000001</v>
      </c>
      <c r="C90" s="20">
        <v>3.6342779159342885E-2</v>
      </c>
      <c r="D90" s="20">
        <v>0</v>
      </c>
      <c r="E90" s="21" t="e">
        <v>#NUM!</v>
      </c>
      <c r="F90" s="58">
        <v>6</v>
      </c>
      <c r="G90" s="22">
        <v>1.388304</v>
      </c>
      <c r="H90" s="22">
        <v>0.21805667495605729</v>
      </c>
      <c r="I90" s="22">
        <v>1.7208685607528813E-2</v>
      </c>
      <c r="J90" s="22">
        <v>2.7029157619238233E-3</v>
      </c>
      <c r="K90" s="23">
        <v>6.9415199999999996E-3</v>
      </c>
      <c r="L90" s="19" t="s">
        <v>278</v>
      </c>
      <c r="M90" s="20">
        <v>0.16218199999999999</v>
      </c>
      <c r="N90" s="20">
        <v>2.3541566449439159E-2</v>
      </c>
      <c r="O90" s="20">
        <v>0</v>
      </c>
      <c r="P90" s="21" t="e">
        <v>#NUM!</v>
      </c>
      <c r="Q90" s="58">
        <v>6</v>
      </c>
      <c r="R90" s="22">
        <v>0.97309199999999996</v>
      </c>
      <c r="S90" s="22">
        <v>0.14124939869663494</v>
      </c>
      <c r="T90" s="22">
        <v>1.5575285942736704E-2</v>
      </c>
      <c r="U90" s="22">
        <v>2.260834303374923E-3</v>
      </c>
      <c r="V90" s="23">
        <v>4.8654599999999994E-3</v>
      </c>
      <c r="W90" s="19" t="s">
        <v>278</v>
      </c>
      <c r="X90" s="20">
        <v>8.8599800000000006E-2</v>
      </c>
      <c r="Y90" s="20">
        <v>1.9452019657188825E-2</v>
      </c>
      <c r="Z90" s="20">
        <v>0</v>
      </c>
      <c r="AA90" s="21" t="e">
        <v>#NUM!</v>
      </c>
      <c r="AB90" s="58">
        <v>6</v>
      </c>
      <c r="AC90" s="22">
        <v>0.53159880000000004</v>
      </c>
      <c r="AD90" s="22">
        <v>0.11671211794313295</v>
      </c>
      <c r="AE90" s="22">
        <v>9.4636167974236716E-3</v>
      </c>
      <c r="AF90" s="22">
        <v>2.0777299719817381E-3</v>
      </c>
      <c r="AG90" s="23">
        <v>2.6579940000000003E-3</v>
      </c>
      <c r="AH90" s="19" t="s">
        <v>278</v>
      </c>
      <c r="AI90" s="20">
        <v>0.16912199999999999</v>
      </c>
      <c r="AJ90" s="20">
        <v>2.4060356888820557E-2</v>
      </c>
      <c r="AK90" s="20">
        <v>0</v>
      </c>
      <c r="AL90" s="21" t="e">
        <v>#NUM!</v>
      </c>
      <c r="AM90" s="58">
        <v>6</v>
      </c>
      <c r="AN90" s="22">
        <v>1.014732</v>
      </c>
      <c r="AO90" s="22">
        <v>0.14436214133292335</v>
      </c>
      <c r="AP90" s="22">
        <v>1.5416758963756641E-2</v>
      </c>
      <c r="AQ90" s="22">
        <v>2.1932848638078323E-3</v>
      </c>
      <c r="AR90" s="23">
        <v>5.0736599999999998E-3</v>
      </c>
      <c r="AS90" s="19" t="s">
        <v>278</v>
      </c>
      <c r="AT90" s="20">
        <v>0.154777</v>
      </c>
      <c r="AU90" s="20">
        <v>2.3833615936267271E-2</v>
      </c>
      <c r="AV90" s="20">
        <v>0</v>
      </c>
      <c r="AW90" s="21" t="e">
        <v>#NUM!</v>
      </c>
      <c r="AX90" s="58">
        <v>6</v>
      </c>
      <c r="AY90" s="22">
        <v>0.92866199999999999</v>
      </c>
      <c r="AZ90" s="22">
        <v>0.14300169561760362</v>
      </c>
      <c r="BA90" s="22">
        <v>8.5659708671281167E-3</v>
      </c>
      <c r="BB90" s="22">
        <v>1.3190464976604137E-3</v>
      </c>
      <c r="BC90" s="23">
        <v>4.6433100000000003E-3</v>
      </c>
      <c r="BD90" s="19" t="s">
        <v>278</v>
      </c>
      <c r="BE90" s="20">
        <v>7.2042599999999998E-2</v>
      </c>
      <c r="BF90" s="20">
        <v>1.2528085915575542E-2</v>
      </c>
      <c r="BG90" s="20">
        <v>0</v>
      </c>
      <c r="BH90" s="21" t="e">
        <v>#NUM!</v>
      </c>
      <c r="BI90" s="58">
        <v>6</v>
      </c>
      <c r="BJ90" s="22">
        <v>0.43225559999999996</v>
      </c>
      <c r="BK90" s="22">
        <v>7.5168515493453256E-2</v>
      </c>
      <c r="BL90" s="22">
        <v>8.3856312203336048E-3</v>
      </c>
      <c r="BM90" s="22">
        <v>1.4582470425091819E-3</v>
      </c>
      <c r="BN90" s="23">
        <v>2.161278E-3</v>
      </c>
      <c r="BO90" s="19" t="s">
        <v>278</v>
      </c>
      <c r="BP90" s="20">
        <v>0.196523</v>
      </c>
      <c r="BQ90" s="20">
        <v>1.7051378892503202E-2</v>
      </c>
      <c r="BR90" s="20">
        <v>0</v>
      </c>
      <c r="BS90" s="21" t="e">
        <v>#NUM!</v>
      </c>
      <c r="BT90" s="58">
        <v>6</v>
      </c>
      <c r="BU90" s="22">
        <v>1.179138</v>
      </c>
      <c r="BV90" s="22">
        <v>0.10230827335501921</v>
      </c>
      <c r="BW90" s="22">
        <v>1.6712423204843684E-2</v>
      </c>
      <c r="BX90" s="22">
        <v>1.4500585696211247E-3</v>
      </c>
      <c r="BY90" s="23">
        <v>5.8956900000000003E-3</v>
      </c>
    </row>
    <row r="91" spans="1:77" ht="15.75" thickBot="1" x14ac:dyDescent="0.3">
      <c r="A91" s="57" t="s">
        <v>276</v>
      </c>
      <c r="B91" s="20">
        <v>0.223188</v>
      </c>
      <c r="C91" s="20">
        <v>3.192786886998502E-2</v>
      </c>
      <c r="D91" s="20">
        <v>0</v>
      </c>
      <c r="E91" s="21" t="e">
        <v>#NUM!</v>
      </c>
      <c r="F91" s="86">
        <v>6</v>
      </c>
      <c r="G91" s="22">
        <v>1.3391280000000001</v>
      </c>
      <c r="H91" s="22">
        <v>0.1915672132199101</v>
      </c>
      <c r="I91" s="22">
        <v>1.6599125796827527E-2</v>
      </c>
      <c r="J91" s="22">
        <v>2.3745663377847145E-3</v>
      </c>
      <c r="K91" s="23">
        <v>6.6956400000000001E-3</v>
      </c>
      <c r="L91" s="57" t="s">
        <v>276</v>
      </c>
      <c r="M91" s="20">
        <v>0.155529</v>
      </c>
      <c r="N91" s="20">
        <v>3.1675318559749178E-2</v>
      </c>
      <c r="O91" s="20">
        <v>0</v>
      </c>
      <c r="P91" s="21" t="e">
        <v>#NUM!</v>
      </c>
      <c r="Q91" s="86">
        <v>6</v>
      </c>
      <c r="R91" s="22">
        <v>0.93317399999999995</v>
      </c>
      <c r="S91" s="22">
        <v>0.19005191135849508</v>
      </c>
      <c r="T91" s="22">
        <v>1.4936359444253351E-2</v>
      </c>
      <c r="U91" s="22">
        <v>3.0419660868368161E-3</v>
      </c>
      <c r="V91" s="23">
        <v>4.6658699999999999E-3</v>
      </c>
      <c r="W91" s="57" t="s">
        <v>276</v>
      </c>
      <c r="X91" s="20">
        <v>8.54911E-2</v>
      </c>
      <c r="Y91" s="20">
        <v>2.0928147753190945E-2</v>
      </c>
      <c r="Z91" s="20">
        <v>0</v>
      </c>
      <c r="AA91" s="21" t="e">
        <v>#NUM!</v>
      </c>
      <c r="AB91" s="86">
        <v>6</v>
      </c>
      <c r="AC91" s="22">
        <v>0.51294660000000003</v>
      </c>
      <c r="AD91" s="22">
        <v>0.12556888651914566</v>
      </c>
      <c r="AE91" s="22">
        <v>9.1315670011696045E-3</v>
      </c>
      <c r="AF91" s="22">
        <v>2.2353997482619853E-3</v>
      </c>
      <c r="AG91" s="23">
        <v>2.564733E-3</v>
      </c>
      <c r="AH91" s="57" t="s">
        <v>276</v>
      </c>
      <c r="AI91" s="20">
        <v>0.16353899999999999</v>
      </c>
      <c r="AJ91" s="20">
        <v>2.646827285242925E-2</v>
      </c>
      <c r="AK91" s="20">
        <v>0</v>
      </c>
      <c r="AL91" s="21" t="e">
        <v>#NUM!</v>
      </c>
      <c r="AM91" s="86">
        <v>6</v>
      </c>
      <c r="AN91" s="22">
        <v>0.98123399999999994</v>
      </c>
      <c r="AO91" s="22">
        <v>0.15880963711457549</v>
      </c>
      <c r="AP91" s="22">
        <v>1.4907825972811328E-2</v>
      </c>
      <c r="AQ91" s="22">
        <v>2.4127847515571315E-3</v>
      </c>
      <c r="AR91" s="23">
        <v>4.9061699999999996E-3</v>
      </c>
      <c r="AS91" s="57" t="s">
        <v>276</v>
      </c>
      <c r="AT91" s="20">
        <v>0.14934600000000001</v>
      </c>
      <c r="AU91" s="20">
        <v>1.7202959064331422E-2</v>
      </c>
      <c r="AV91" s="20">
        <v>0</v>
      </c>
      <c r="AW91" s="21" t="e">
        <v>#NUM!</v>
      </c>
      <c r="AX91" s="86">
        <v>6</v>
      </c>
      <c r="AY91" s="22">
        <v>0.89607600000000009</v>
      </c>
      <c r="AZ91" s="22">
        <v>0.10321775438598854</v>
      </c>
      <c r="BA91" s="22">
        <v>8.2653978635205232E-3</v>
      </c>
      <c r="BB91" s="22">
        <v>9.520797416506364E-4</v>
      </c>
      <c r="BC91" s="23">
        <v>4.4803800000000008E-3</v>
      </c>
      <c r="BD91" s="57" t="s">
        <v>276</v>
      </c>
      <c r="BE91" s="20">
        <v>6.9514099999999995E-2</v>
      </c>
      <c r="BF91" s="20">
        <v>1.0555746797357192E-2</v>
      </c>
      <c r="BG91" s="20">
        <v>0</v>
      </c>
      <c r="BH91" s="21" t="e">
        <v>#NUM!</v>
      </c>
      <c r="BI91" s="86">
        <v>6</v>
      </c>
      <c r="BJ91" s="22">
        <v>0.41708459999999997</v>
      </c>
      <c r="BK91" s="22">
        <v>6.3334480784143152E-2</v>
      </c>
      <c r="BL91" s="22">
        <v>8.0913182924185444E-3</v>
      </c>
      <c r="BM91" s="22">
        <v>1.2286702575678131E-3</v>
      </c>
      <c r="BN91" s="23">
        <v>2.0854229999999999E-3</v>
      </c>
      <c r="BO91" s="57" t="s">
        <v>276</v>
      </c>
      <c r="BP91" s="20">
        <v>0.19020500000000001</v>
      </c>
      <c r="BQ91" s="20">
        <v>2.0490303901114108E-2</v>
      </c>
      <c r="BR91" s="20">
        <v>0</v>
      </c>
      <c r="BS91" s="21" t="e">
        <v>#NUM!</v>
      </c>
      <c r="BT91" s="86">
        <v>6</v>
      </c>
      <c r="BU91" s="22">
        <v>1.1412300000000002</v>
      </c>
      <c r="BV91" s="22">
        <v>0.12294182340668465</v>
      </c>
      <c r="BW91" s="22">
        <v>1.6175137035753032E-2</v>
      </c>
      <c r="BX91" s="22">
        <v>1.7425066297139696E-3</v>
      </c>
      <c r="BY91" s="23">
        <v>5.706150000000001E-3</v>
      </c>
    </row>
    <row r="92" spans="1:77" ht="15.75" thickBot="1" x14ac:dyDescent="0.3">
      <c r="A92" s="19" t="s">
        <v>273</v>
      </c>
      <c r="B92" s="20">
        <v>0.55146200000000001</v>
      </c>
      <c r="C92" s="20">
        <v>0.23039953020654394</v>
      </c>
      <c r="D92" s="20">
        <v>0</v>
      </c>
      <c r="E92" s="21" t="e">
        <v>#NUM!</v>
      </c>
      <c r="F92" s="86">
        <v>4</v>
      </c>
      <c r="G92" s="22">
        <v>2.205848</v>
      </c>
      <c r="H92" s="22">
        <v>0.92159812082617576</v>
      </c>
      <c r="I92" s="22">
        <v>2.7342530692122342E-2</v>
      </c>
      <c r="J92" s="22">
        <v>1.1423645194270858E-2</v>
      </c>
      <c r="K92" s="23">
        <v>1.1029240000000001E-2</v>
      </c>
      <c r="L92" s="19" t="s">
        <v>273</v>
      </c>
      <c r="M92" s="20">
        <v>0.430622</v>
      </c>
      <c r="N92" s="20">
        <v>6.5314104713284873E-2</v>
      </c>
      <c r="O92" s="20">
        <v>0</v>
      </c>
      <c r="P92" s="21" t="e">
        <v>#NUM!</v>
      </c>
      <c r="Q92" s="86">
        <v>4</v>
      </c>
      <c r="R92" s="22">
        <v>1.722488</v>
      </c>
      <c r="S92" s="22">
        <v>0.26125641885313949</v>
      </c>
      <c r="T92" s="22">
        <v>2.7570099366691598E-2</v>
      </c>
      <c r="U92" s="22">
        <v>4.181663633051177E-3</v>
      </c>
      <c r="V92" s="23">
        <v>8.6124400000000007E-3</v>
      </c>
      <c r="W92" s="19" t="s">
        <v>273</v>
      </c>
      <c r="X92" s="20">
        <v>0.23399600000000001</v>
      </c>
      <c r="Y92" s="20">
        <v>3.9623949927818439E-2</v>
      </c>
      <c r="Z92" s="20">
        <v>0</v>
      </c>
      <c r="AA92" s="21" t="e">
        <v>#NUM!</v>
      </c>
      <c r="AB92" s="86">
        <v>4</v>
      </c>
      <c r="AC92" s="22">
        <v>0.93598400000000004</v>
      </c>
      <c r="AD92" s="22">
        <v>0.15849579971127375</v>
      </c>
      <c r="AE92" s="22">
        <v>1.6662554363402998E-2</v>
      </c>
      <c r="AF92" s="22">
        <v>2.821570538663195E-3</v>
      </c>
      <c r="AG92" s="23">
        <v>4.6799200000000006E-3</v>
      </c>
      <c r="AH92" s="19" t="s">
        <v>273</v>
      </c>
      <c r="AI92" s="20">
        <v>0.40061099999999999</v>
      </c>
      <c r="AJ92" s="20">
        <v>8.7146619348366511E-2</v>
      </c>
      <c r="AK92" s="20">
        <v>0</v>
      </c>
      <c r="AL92" s="21" t="e">
        <v>#NUM!</v>
      </c>
      <c r="AM92" s="86">
        <v>4</v>
      </c>
      <c r="AN92" s="22">
        <v>1.602444</v>
      </c>
      <c r="AO92" s="22">
        <v>0.34858647739346604</v>
      </c>
      <c r="AP92" s="22">
        <v>2.4345830131421942E-2</v>
      </c>
      <c r="AQ92" s="22">
        <v>5.2960522581332508E-3</v>
      </c>
      <c r="AR92" s="23">
        <v>8.0122200000000005E-3</v>
      </c>
      <c r="AS92" s="19" t="s">
        <v>273</v>
      </c>
      <c r="AT92" s="20">
        <v>0.41875800000000002</v>
      </c>
      <c r="AU92" s="20">
        <v>6.9751567229910411E-2</v>
      </c>
      <c r="AV92" s="20">
        <v>0</v>
      </c>
      <c r="AW92" s="21" t="e">
        <v>#NUM!</v>
      </c>
      <c r="AX92" s="86">
        <v>4</v>
      </c>
      <c r="AY92" s="22">
        <v>1.6750320000000001</v>
      </c>
      <c r="AZ92" s="22">
        <v>0.27900626891964164</v>
      </c>
      <c r="BA92" s="22">
        <v>1.545048178293862E-2</v>
      </c>
      <c r="BB92" s="22">
        <v>2.5735515949955562E-3</v>
      </c>
      <c r="BC92" s="23">
        <v>8.3751599999999995E-3</v>
      </c>
      <c r="BD92" s="19" t="s">
        <v>273</v>
      </c>
      <c r="BE92" s="20">
        <v>0.187</v>
      </c>
      <c r="BF92" s="20">
        <v>2.8919265488094977E-2</v>
      </c>
      <c r="BG92" s="20">
        <v>0</v>
      </c>
      <c r="BH92" s="21" t="e">
        <v>#NUM!</v>
      </c>
      <c r="BI92" s="86">
        <v>4</v>
      </c>
      <c r="BJ92" s="22">
        <v>0.748</v>
      </c>
      <c r="BK92" s="22">
        <v>0.11567706195237991</v>
      </c>
      <c r="BL92" s="22">
        <v>1.4510979505666408E-2</v>
      </c>
      <c r="BM92" s="22">
        <v>2.2441009027629522E-3</v>
      </c>
      <c r="BN92" s="23">
        <v>3.7399999999999998E-3</v>
      </c>
      <c r="BO92" s="19" t="s">
        <v>273</v>
      </c>
      <c r="BP92" s="20">
        <v>0.42929899999999999</v>
      </c>
      <c r="BQ92" s="20">
        <v>3.6822038663429861E-2</v>
      </c>
      <c r="BR92" s="20">
        <v>0</v>
      </c>
      <c r="BS92" s="21" t="e">
        <v>#NUM!</v>
      </c>
      <c r="BT92" s="86">
        <v>4</v>
      </c>
      <c r="BU92" s="22">
        <v>1.7171959999999999</v>
      </c>
      <c r="BV92" s="22">
        <v>0.14728815465371944</v>
      </c>
      <c r="BW92" s="22">
        <v>2.433854754716136E-2</v>
      </c>
      <c r="BX92" s="22">
        <v>2.0875775130929763E-3</v>
      </c>
      <c r="BY92" s="23">
        <v>8.58598E-3</v>
      </c>
    </row>
    <row r="93" spans="1:77" ht="15.75" thickBot="1" x14ac:dyDescent="0.3">
      <c r="A93" s="19" t="s">
        <v>270</v>
      </c>
      <c r="B93" s="20">
        <v>1.01332</v>
      </c>
      <c r="C93" s="20">
        <v>0.19776014622926066</v>
      </c>
      <c r="D93" s="20">
        <v>0</v>
      </c>
      <c r="E93" s="21" t="e">
        <v>#NUM!</v>
      </c>
      <c r="F93" s="86">
        <v>5</v>
      </c>
      <c r="G93" s="22">
        <v>5.0666000000000002</v>
      </c>
      <c r="H93" s="22">
        <v>0.98880073114630329</v>
      </c>
      <c r="I93" s="22">
        <v>6.2802906639399927E-2</v>
      </c>
      <c r="J93" s="22">
        <v>1.2256653377640168E-2</v>
      </c>
      <c r="K93" s="23">
        <v>2.5333000000000001E-2</v>
      </c>
      <c r="L93" s="19" t="s">
        <v>270</v>
      </c>
      <c r="M93" s="20">
        <v>0.58433800000000002</v>
      </c>
      <c r="N93" s="20">
        <v>9.9674261267552633E-2</v>
      </c>
      <c r="O93" s="20">
        <v>0</v>
      </c>
      <c r="P93" s="21" t="e">
        <v>#NUM!</v>
      </c>
      <c r="Q93" s="86">
        <v>5</v>
      </c>
      <c r="R93" s="22">
        <v>2.9216899999999999</v>
      </c>
      <c r="S93" s="22">
        <v>0.49837130633776316</v>
      </c>
      <c r="T93" s="22">
        <v>4.676449625116063E-2</v>
      </c>
      <c r="U93" s="22">
        <v>7.9769185255514283E-3</v>
      </c>
      <c r="V93" s="23">
        <v>1.460845E-2</v>
      </c>
      <c r="W93" s="19" t="s">
        <v>270</v>
      </c>
      <c r="X93" s="20">
        <v>0.42511199999999999</v>
      </c>
      <c r="Y93" s="20">
        <v>6.3938797109803366E-2</v>
      </c>
      <c r="Z93" s="20">
        <v>0</v>
      </c>
      <c r="AA93" s="21" t="e">
        <v>#NUM!</v>
      </c>
      <c r="AB93" s="86">
        <v>5</v>
      </c>
      <c r="AC93" s="22">
        <v>2.1255600000000001</v>
      </c>
      <c r="AD93" s="22">
        <v>0.31969398554901685</v>
      </c>
      <c r="AE93" s="22">
        <v>3.783959881010239E-2</v>
      </c>
      <c r="AF93" s="22">
        <v>5.6912494378787079E-3</v>
      </c>
      <c r="AG93" s="23">
        <v>1.06278E-2</v>
      </c>
      <c r="AH93" s="19" t="s">
        <v>270</v>
      </c>
      <c r="AI93" s="20">
        <v>0.42679499999999998</v>
      </c>
      <c r="AJ93" s="20">
        <v>8.7332698555469074E-2</v>
      </c>
      <c r="AK93" s="20">
        <v>0</v>
      </c>
      <c r="AL93" s="21" t="e">
        <v>#NUM!</v>
      </c>
      <c r="AM93" s="86">
        <v>5</v>
      </c>
      <c r="AN93" s="22">
        <v>2.133975</v>
      </c>
      <c r="AO93" s="22">
        <v>0.4366634927773454</v>
      </c>
      <c r="AP93" s="22">
        <v>3.2421346926757591E-2</v>
      </c>
      <c r="AQ93" s="22">
        <v>6.634200770666958E-3</v>
      </c>
      <c r="AR93" s="23">
        <v>1.0669875000000001E-2</v>
      </c>
      <c r="AS93" s="19" t="s">
        <v>270</v>
      </c>
      <c r="AT93" s="20">
        <v>0.65159900000000004</v>
      </c>
      <c r="AU93" s="20">
        <v>0.10834899625567021</v>
      </c>
      <c r="AV93" s="20">
        <v>0</v>
      </c>
      <c r="AW93" s="21" t="e">
        <v>#NUM!</v>
      </c>
      <c r="AX93" s="86">
        <v>5</v>
      </c>
      <c r="AY93" s="22">
        <v>3.2579950000000002</v>
      </c>
      <c r="AZ93" s="22">
        <v>0.54174498127835102</v>
      </c>
      <c r="BA93" s="22">
        <v>3.0051719845594061E-2</v>
      </c>
      <c r="BB93" s="22">
        <v>4.9970513782659591E-3</v>
      </c>
      <c r="BC93" s="23">
        <v>1.6289975000000002E-2</v>
      </c>
      <c r="BD93" s="19" t="s">
        <v>270</v>
      </c>
      <c r="BE93" s="20">
        <v>0.19847799999999999</v>
      </c>
      <c r="BF93" s="20">
        <v>6.8233597310943014E-2</v>
      </c>
      <c r="BG93" s="20">
        <v>0</v>
      </c>
      <c r="BH93" s="21" t="e">
        <v>#NUM!</v>
      </c>
      <c r="BI93" s="86">
        <v>5</v>
      </c>
      <c r="BJ93" s="22">
        <v>0.99238999999999988</v>
      </c>
      <c r="BK93" s="22">
        <v>0.34116798655471509</v>
      </c>
      <c r="BL93" s="22">
        <v>1.9252073464743696E-2</v>
      </c>
      <c r="BM93" s="22">
        <v>6.6185583701670369E-3</v>
      </c>
      <c r="BN93" s="23">
        <v>4.9619499999999997E-3</v>
      </c>
      <c r="BO93" s="19" t="s">
        <v>270</v>
      </c>
      <c r="BP93" s="20">
        <v>0.50803900000000002</v>
      </c>
      <c r="BQ93" s="20">
        <v>6.5560860440780286E-3</v>
      </c>
      <c r="BR93" s="20">
        <v>0</v>
      </c>
      <c r="BS93" s="21" t="e">
        <v>#NUM!</v>
      </c>
      <c r="BT93" s="86">
        <v>5</v>
      </c>
      <c r="BU93" s="22">
        <v>2.5401950000000002</v>
      </c>
      <c r="BV93" s="22">
        <v>3.2780430220390143E-2</v>
      </c>
      <c r="BW93" s="22">
        <v>3.6003261588404327E-2</v>
      </c>
      <c r="BX93" s="22">
        <v>4.6461094687814941E-4</v>
      </c>
      <c r="BY93" s="23">
        <v>1.2700975000000001E-2</v>
      </c>
    </row>
    <row r="94" spans="1:77" ht="15.75" thickBot="1" x14ac:dyDescent="0.3">
      <c r="A94" s="19" t="s">
        <v>267</v>
      </c>
      <c r="B94" s="20">
        <v>0.230738</v>
      </c>
      <c r="C94" s="20">
        <v>4.0361713204948871E-2</v>
      </c>
      <c r="D94" s="20">
        <v>0</v>
      </c>
      <c r="E94" s="21" t="e">
        <v>#NUM!</v>
      </c>
      <c r="F94" s="86">
        <v>3</v>
      </c>
      <c r="G94" s="22">
        <v>0.692214</v>
      </c>
      <c r="H94" s="22">
        <v>0.12108513961484661</v>
      </c>
      <c r="I94" s="22">
        <v>8.5803203758902588E-3</v>
      </c>
      <c r="J94" s="22">
        <v>1.5009076537816125E-3</v>
      </c>
      <c r="K94" s="23">
        <v>3.4610700000000001E-3</v>
      </c>
      <c r="L94" s="19" t="s">
        <v>267</v>
      </c>
      <c r="M94" s="20">
        <v>0.17136599999999999</v>
      </c>
      <c r="N94" s="20">
        <v>2.7384605612591574E-2</v>
      </c>
      <c r="O94" s="20">
        <v>0</v>
      </c>
      <c r="P94" s="21" t="e">
        <v>#NUM!</v>
      </c>
      <c r="Q94" s="86">
        <v>3</v>
      </c>
      <c r="R94" s="22">
        <v>0.51409799999999994</v>
      </c>
      <c r="S94" s="22">
        <v>8.2153816837774729E-2</v>
      </c>
      <c r="T94" s="22">
        <v>8.228639586584879E-3</v>
      </c>
      <c r="U94" s="22">
        <v>1.3149519146550982E-3</v>
      </c>
      <c r="V94" s="23">
        <v>2.5704899999999999E-3</v>
      </c>
      <c r="W94" s="19" t="s">
        <v>267</v>
      </c>
      <c r="X94" s="20">
        <v>0.113034</v>
      </c>
      <c r="Y94" s="20">
        <v>2.2935501108186492E-2</v>
      </c>
      <c r="Z94" s="20">
        <v>0</v>
      </c>
      <c r="AA94" s="21" t="e">
        <v>#NUM!</v>
      </c>
      <c r="AB94" s="86">
        <v>3</v>
      </c>
      <c r="AC94" s="22">
        <v>0.33910200000000001</v>
      </c>
      <c r="AD94" s="22">
        <v>6.8806503324559481E-2</v>
      </c>
      <c r="AE94" s="22">
        <v>6.0367543780007809E-3</v>
      </c>
      <c r="AF94" s="22">
        <v>1.2249056631322131E-3</v>
      </c>
      <c r="AG94" s="23">
        <v>1.6955100000000001E-3</v>
      </c>
      <c r="AH94" s="19" t="s">
        <v>267</v>
      </c>
      <c r="AI94" s="20">
        <v>0.174679</v>
      </c>
      <c r="AJ94" s="20">
        <v>2.5669625033878311E-2</v>
      </c>
      <c r="AK94" s="20">
        <v>0</v>
      </c>
      <c r="AL94" s="21" t="e">
        <v>#NUM!</v>
      </c>
      <c r="AM94" s="86">
        <v>3</v>
      </c>
      <c r="AN94" s="22">
        <v>0.52403699999999998</v>
      </c>
      <c r="AO94" s="22">
        <v>7.7008875101634927E-2</v>
      </c>
      <c r="AP94" s="22">
        <v>7.9616609282945044E-3</v>
      </c>
      <c r="AQ94" s="22">
        <v>1.1699909587082559E-3</v>
      </c>
      <c r="AR94" s="23">
        <v>2.6201849999999997E-3</v>
      </c>
      <c r="AS94" s="19" t="s">
        <v>267</v>
      </c>
      <c r="AT94" s="20">
        <v>0.156613</v>
      </c>
      <c r="AU94" s="20">
        <v>2.4731731316425934E-2</v>
      </c>
      <c r="AV94" s="20">
        <v>0</v>
      </c>
      <c r="AW94" s="21" t="e">
        <v>#NUM!</v>
      </c>
      <c r="AX94" s="86">
        <v>3</v>
      </c>
      <c r="AY94" s="22">
        <v>0.46983900000000001</v>
      </c>
      <c r="AZ94" s="22">
        <v>7.4195193949277802E-2</v>
      </c>
      <c r="BA94" s="22">
        <v>4.3337911815500233E-3</v>
      </c>
      <c r="BB94" s="22">
        <v>6.8437587609962935E-4</v>
      </c>
      <c r="BC94" s="23">
        <v>2.3491950000000001E-3</v>
      </c>
      <c r="BD94" s="19" t="s">
        <v>267</v>
      </c>
      <c r="BE94" s="20">
        <v>7.3531200000000005E-2</v>
      </c>
      <c r="BF94" s="20">
        <v>1.2148978147197282E-2</v>
      </c>
      <c r="BG94" s="20">
        <v>0</v>
      </c>
      <c r="BH94" s="21" t="e">
        <v>#NUM!</v>
      </c>
      <c r="BI94" s="86">
        <v>3</v>
      </c>
      <c r="BJ94" s="22">
        <v>0.2205936</v>
      </c>
      <c r="BK94" s="22">
        <v>3.6446934441591847E-2</v>
      </c>
      <c r="BL94" s="22">
        <v>4.2794508137448846E-3</v>
      </c>
      <c r="BM94" s="22">
        <v>7.0705978439345786E-4</v>
      </c>
      <c r="BN94" s="23">
        <v>1.102968E-3</v>
      </c>
      <c r="BO94" s="19" t="s">
        <v>267</v>
      </c>
      <c r="BP94" s="20">
        <v>0.20491000000000001</v>
      </c>
      <c r="BQ94" s="20">
        <v>3.4025033717338053E-2</v>
      </c>
      <c r="BR94" s="20">
        <v>0</v>
      </c>
      <c r="BS94" s="21" t="e">
        <v>#NUM!</v>
      </c>
      <c r="BT94" s="86">
        <v>3</v>
      </c>
      <c r="BU94" s="22">
        <v>0.61473</v>
      </c>
      <c r="BV94" s="22">
        <v>0.10207510115201415</v>
      </c>
      <c r="BW94" s="22">
        <v>8.7128291317161832E-3</v>
      </c>
      <c r="BX94" s="22">
        <v>1.4467537210485011E-3</v>
      </c>
      <c r="BY94" s="23">
        <v>3.0736499999999998E-3</v>
      </c>
    </row>
    <row r="95" spans="1:77" ht="15.75" thickBot="1" x14ac:dyDescent="0.3">
      <c r="A95" s="19" t="s">
        <v>264</v>
      </c>
      <c r="B95" s="29">
        <v>1.14734E-15</v>
      </c>
      <c r="C95" s="20">
        <v>2.315422843331775E-6</v>
      </c>
      <c r="D95" s="20">
        <v>0</v>
      </c>
      <c r="E95" s="21" t="e">
        <v>#NUM!</v>
      </c>
      <c r="F95" s="86">
        <v>2</v>
      </c>
      <c r="G95" s="22">
        <v>2.29468E-15</v>
      </c>
      <c r="H95" s="22">
        <v>4.6308456866635501E-6</v>
      </c>
      <c r="I95" s="22">
        <v>2.8443645404669451E-17</v>
      </c>
      <c r="J95" s="22">
        <v>5.7401525543954286E-8</v>
      </c>
      <c r="K95" s="23">
        <v>1.1473400000000001E-17</v>
      </c>
      <c r="L95" s="19" t="s">
        <v>264</v>
      </c>
      <c r="M95" s="29">
        <v>2.55314E-17</v>
      </c>
      <c r="N95" s="20">
        <v>2.3668628234699432E-3</v>
      </c>
      <c r="O95" s="20">
        <v>0</v>
      </c>
      <c r="P95" s="21" t="e">
        <v>#NUM!</v>
      </c>
      <c r="Q95" s="86">
        <v>2</v>
      </c>
      <c r="R95" s="22">
        <v>5.1062799999999999E-17</v>
      </c>
      <c r="S95" s="22">
        <v>4.7337256469398865E-3</v>
      </c>
      <c r="T95" s="22">
        <v>8.1730988543403485E-19</v>
      </c>
      <c r="U95" s="22">
        <v>7.5767892990133548E-5</v>
      </c>
      <c r="V95" s="23">
        <v>2.55314E-19</v>
      </c>
      <c r="W95" s="19" t="s">
        <v>264</v>
      </c>
      <c r="X95" s="29">
        <v>9.9559399999999994E-17</v>
      </c>
      <c r="Y95" s="20">
        <v>1.6002591745972372E-3</v>
      </c>
      <c r="Z95" s="20">
        <v>0</v>
      </c>
      <c r="AA95" s="21" t="e">
        <v>#NUM!</v>
      </c>
      <c r="AB95" s="86">
        <v>2</v>
      </c>
      <c r="AC95" s="22">
        <v>1.9911879999999999E-16</v>
      </c>
      <c r="AD95" s="22">
        <v>3.2005183491944744E-3</v>
      </c>
      <c r="AE95" s="22">
        <v>3.5447484463148603E-18</v>
      </c>
      <c r="AF95" s="22">
        <v>5.6976199362939688E-5</v>
      </c>
      <c r="AG95" s="23">
        <v>9.9559399999999997E-19</v>
      </c>
      <c r="AH95" s="19" t="s">
        <v>264</v>
      </c>
      <c r="AI95" s="29">
        <v>4.7400900000000002E-5</v>
      </c>
      <c r="AJ95" s="20">
        <v>1.2003847846462229E-5</v>
      </c>
      <c r="AK95" s="20">
        <v>0</v>
      </c>
      <c r="AL95" s="21" t="e">
        <v>#NUM!</v>
      </c>
      <c r="AM95" s="86">
        <v>2</v>
      </c>
      <c r="AN95" s="22">
        <v>9.4801800000000004E-5</v>
      </c>
      <c r="AO95" s="22">
        <v>2.4007695692924457E-5</v>
      </c>
      <c r="AP95" s="22">
        <v>1.4403177389993265E-6</v>
      </c>
      <c r="AQ95" s="22">
        <v>3.6474739908964618E-7</v>
      </c>
      <c r="AR95" s="23">
        <v>4.7400900000000002E-7</v>
      </c>
      <c r="AS95" s="19" t="s">
        <v>264</v>
      </c>
      <c r="AT95" s="20">
        <v>3.4401000000000001E-4</v>
      </c>
      <c r="AU95" s="20">
        <v>3.1057187041508928E-4</v>
      </c>
      <c r="AV95" s="20">
        <v>0</v>
      </c>
      <c r="AW95" s="21" t="e">
        <v>#NUM!</v>
      </c>
      <c r="AX95" s="86">
        <v>2</v>
      </c>
      <c r="AY95" s="22">
        <v>6.8802000000000002E-4</v>
      </c>
      <c r="AZ95" s="22">
        <v>6.2114374083017856E-4</v>
      </c>
      <c r="BA95" s="22">
        <v>6.346290982081196E-6</v>
      </c>
      <c r="BB95" s="22">
        <v>5.7294249019021851E-6</v>
      </c>
      <c r="BC95" s="23">
        <v>3.4400999999999999E-6</v>
      </c>
      <c r="BD95" s="19" t="s">
        <v>264</v>
      </c>
      <c r="BE95" s="20">
        <v>2.75226E-4</v>
      </c>
      <c r="BF95" s="20">
        <v>7.5685751064659838E-5</v>
      </c>
      <c r="BG95" s="20">
        <v>0</v>
      </c>
      <c r="BH95" s="21" t="e">
        <v>#NUM!</v>
      </c>
      <c r="BI95" s="86">
        <v>2</v>
      </c>
      <c r="BJ95" s="22">
        <v>5.5045199999999999E-4</v>
      </c>
      <c r="BK95" s="22">
        <v>1.5137150212931968E-4</v>
      </c>
      <c r="BL95" s="22">
        <v>1.0678606538573644E-5</v>
      </c>
      <c r="BM95" s="22">
        <v>2.9365625202413061E-6</v>
      </c>
      <c r="BN95" s="23">
        <v>2.7522600000000001E-6</v>
      </c>
      <c r="BO95" s="19" t="s">
        <v>264</v>
      </c>
      <c r="BP95" s="29">
        <v>3.6842199999999998E-5</v>
      </c>
      <c r="BQ95" s="20">
        <v>2.0228692555114809E-5</v>
      </c>
      <c r="BR95" s="20">
        <v>0</v>
      </c>
      <c r="BS95" s="21" t="e">
        <v>#NUM!</v>
      </c>
      <c r="BT95" s="86">
        <v>2</v>
      </c>
      <c r="BU95" s="22">
        <v>7.3684399999999995E-5</v>
      </c>
      <c r="BV95" s="22">
        <v>4.0457385110229617E-5</v>
      </c>
      <c r="BW95" s="22">
        <v>1.0443602669025879E-6</v>
      </c>
      <c r="BX95" s="22">
        <v>5.7341968601088144E-7</v>
      </c>
      <c r="BY95" s="23">
        <v>3.6842199999999996E-7</v>
      </c>
    </row>
    <row r="96" spans="1:77" ht="15.75" thickBot="1" x14ac:dyDescent="0.3">
      <c r="A96" s="19" t="s">
        <v>261</v>
      </c>
      <c r="B96" s="20">
        <v>4.9796199999999999E-2</v>
      </c>
      <c r="C96" s="20">
        <v>7.3123670284364487E-3</v>
      </c>
      <c r="D96" s="20">
        <v>0</v>
      </c>
      <c r="E96" s="21" t="e">
        <v>#NUM!</v>
      </c>
      <c r="F96" s="86">
        <v>5</v>
      </c>
      <c r="G96" s="22">
        <v>0.24898100000000001</v>
      </c>
      <c r="H96" s="22">
        <v>3.6561835142182246E-2</v>
      </c>
      <c r="I96" s="22">
        <v>3.0862374171997855E-3</v>
      </c>
      <c r="J96" s="22">
        <v>4.5320126297706609E-4</v>
      </c>
      <c r="K96" s="23">
        <v>1.2449050000000001E-3</v>
      </c>
      <c r="L96" s="19" t="s">
        <v>261</v>
      </c>
      <c r="M96" s="20">
        <v>4.29019E-2</v>
      </c>
      <c r="N96" s="20">
        <v>6.8092373333018333E-3</v>
      </c>
      <c r="O96" s="20">
        <v>0</v>
      </c>
      <c r="P96" s="21" t="e">
        <v>#NUM!</v>
      </c>
      <c r="Q96" s="86">
        <v>5</v>
      </c>
      <c r="R96" s="22">
        <v>0.21450949999999999</v>
      </c>
      <c r="S96" s="22">
        <v>3.4046186666509166E-2</v>
      </c>
      <c r="T96" s="22">
        <v>3.4334336321061925E-3</v>
      </c>
      <c r="U96" s="22">
        <v>5.4494240276425053E-4</v>
      </c>
      <c r="V96" s="23">
        <v>1.0725475E-3</v>
      </c>
      <c r="W96" s="19" t="s">
        <v>261</v>
      </c>
      <c r="X96" s="20">
        <v>3.0709799999999999E-2</v>
      </c>
      <c r="Y96" s="20">
        <v>4.997991336868019E-3</v>
      </c>
      <c r="Z96" s="20">
        <v>0</v>
      </c>
      <c r="AA96" s="21" t="e">
        <v>#NUM!</v>
      </c>
      <c r="AB96" s="86">
        <v>5</v>
      </c>
      <c r="AC96" s="22">
        <v>0.15354899999999999</v>
      </c>
      <c r="AD96" s="22">
        <v>2.4989956684340096E-2</v>
      </c>
      <c r="AE96" s="22">
        <v>2.7335067265531958E-3</v>
      </c>
      <c r="AF96" s="22">
        <v>4.4487567286609911E-4</v>
      </c>
      <c r="AG96" s="23">
        <v>7.6774499999999991E-4</v>
      </c>
      <c r="AH96" s="19" t="s">
        <v>261</v>
      </c>
      <c r="AI96" s="20">
        <v>3.9308700000000002E-2</v>
      </c>
      <c r="AJ96" s="20">
        <v>6.0378775686224084E-3</v>
      </c>
      <c r="AK96" s="20">
        <v>0</v>
      </c>
      <c r="AL96" s="21" t="e">
        <v>#NUM!</v>
      </c>
      <c r="AM96" s="86">
        <v>5</v>
      </c>
      <c r="AN96" s="22">
        <v>0.19654350000000001</v>
      </c>
      <c r="AO96" s="22">
        <v>3.0189387843112044E-2</v>
      </c>
      <c r="AP96" s="22">
        <v>2.9860729388578502E-3</v>
      </c>
      <c r="AQ96" s="22">
        <v>4.5866545614075779E-4</v>
      </c>
      <c r="AR96" s="23">
        <v>9.8271750000000009E-4</v>
      </c>
      <c r="AS96" s="19" t="s">
        <v>261</v>
      </c>
      <c r="AT96" s="20">
        <v>3.3538600000000002E-2</v>
      </c>
      <c r="AU96" s="20">
        <v>4.8568274634033202E-3</v>
      </c>
      <c r="AV96" s="20">
        <v>0</v>
      </c>
      <c r="AW96" s="21" t="e">
        <v>#NUM!</v>
      </c>
      <c r="AX96" s="86">
        <v>5</v>
      </c>
      <c r="AY96" s="22">
        <v>0.16769300000000001</v>
      </c>
      <c r="AZ96" s="22">
        <v>2.4284137317016601E-2</v>
      </c>
      <c r="BA96" s="22">
        <v>1.5467988919771838E-3</v>
      </c>
      <c r="BB96" s="22">
        <v>2.2399668855934985E-4</v>
      </c>
      <c r="BC96" s="23">
        <v>8.3846500000000004E-4</v>
      </c>
      <c r="BD96" s="19" t="s">
        <v>261</v>
      </c>
      <c r="BE96" s="20">
        <v>1.6438299999999999E-2</v>
      </c>
      <c r="BF96" s="20">
        <v>3.0244155701836637E-3</v>
      </c>
      <c r="BG96" s="20">
        <v>0</v>
      </c>
      <c r="BH96" s="21" t="e">
        <v>#NUM!</v>
      </c>
      <c r="BI96" s="86">
        <v>5</v>
      </c>
      <c r="BJ96" s="22">
        <v>8.2191500000000001E-2</v>
      </c>
      <c r="BK96" s="22">
        <v>1.5122077850918318E-2</v>
      </c>
      <c r="BL96" s="22">
        <v>1.5944908717112041E-3</v>
      </c>
      <c r="BM96" s="22">
        <v>2.9336385264407437E-4</v>
      </c>
      <c r="BN96" s="23">
        <v>4.109575E-4</v>
      </c>
      <c r="BO96" s="19" t="s">
        <v>261</v>
      </c>
      <c r="BP96" s="20">
        <v>4.59706E-2</v>
      </c>
      <c r="BQ96" s="20">
        <v>6.170784293734982E-3</v>
      </c>
      <c r="BR96" s="20">
        <v>0</v>
      </c>
      <c r="BS96" s="21" t="e">
        <v>#NUM!</v>
      </c>
      <c r="BT96" s="86">
        <v>5</v>
      </c>
      <c r="BU96" s="22">
        <v>0.229853</v>
      </c>
      <c r="BV96" s="22">
        <v>3.0853921468674911E-2</v>
      </c>
      <c r="BW96" s="22">
        <v>3.2578041000314935E-3</v>
      </c>
      <c r="BX96" s="22">
        <v>4.3730572088551743E-4</v>
      </c>
      <c r="BY96" s="23">
        <v>1.149265E-3</v>
      </c>
    </row>
    <row r="97" spans="1:77" ht="15.75" thickBot="1" x14ac:dyDescent="0.3">
      <c r="A97" s="87" t="s">
        <v>258</v>
      </c>
      <c r="B97" s="88">
        <v>7.8083799999999995E-2</v>
      </c>
      <c r="C97" s="88">
        <v>1.2598750573553721E-2</v>
      </c>
      <c r="D97" s="88">
        <v>0</v>
      </c>
      <c r="E97" s="89" t="e">
        <v>#NUM!</v>
      </c>
      <c r="F97" s="86">
        <v>10</v>
      </c>
      <c r="G97" s="90">
        <v>0.78083799999999992</v>
      </c>
      <c r="H97" s="90">
        <v>0.12598750573553721</v>
      </c>
      <c r="I97" s="22">
        <v>9.6788568299245557E-3</v>
      </c>
      <c r="J97" s="90">
        <v>1.5616748037026421E-3</v>
      </c>
      <c r="K97" s="91">
        <v>3.9041899999999997E-3</v>
      </c>
      <c r="L97" s="87" t="s">
        <v>258</v>
      </c>
      <c r="M97" s="88">
        <v>6.3746399999999995E-2</v>
      </c>
      <c r="N97" s="88">
        <v>1.1982992124116319E-2</v>
      </c>
      <c r="O97" s="88">
        <v>0</v>
      </c>
      <c r="P97" s="89" t="e">
        <v>#NUM!</v>
      </c>
      <c r="Q97" s="86">
        <v>10</v>
      </c>
      <c r="R97" s="90">
        <v>0.63746399999999992</v>
      </c>
      <c r="S97" s="90">
        <v>0.11982992124116319</v>
      </c>
      <c r="T97" s="22">
        <v>1.0203232662688327E-2</v>
      </c>
      <c r="U97" s="90">
        <v>1.9179946889160897E-3</v>
      </c>
      <c r="V97" s="91">
        <v>3.1873199999999996E-3</v>
      </c>
      <c r="W97" s="87" t="s">
        <v>258</v>
      </c>
      <c r="X97" s="88">
        <v>3.5217699999999998E-2</v>
      </c>
      <c r="Y97" s="88">
        <v>8.4236125370147491E-3</v>
      </c>
      <c r="Z97" s="88">
        <v>0</v>
      </c>
      <c r="AA97" s="89" t="e">
        <v>#NUM!</v>
      </c>
      <c r="AB97" s="86">
        <v>10</v>
      </c>
      <c r="AC97" s="90">
        <v>0.35217699999999996</v>
      </c>
      <c r="AD97" s="90">
        <v>8.4236125370147491E-2</v>
      </c>
      <c r="AE97" s="22">
        <v>6.2695178635961473E-3</v>
      </c>
      <c r="AF97" s="90">
        <v>1.4995865509907359E-3</v>
      </c>
      <c r="AG97" s="91">
        <v>1.7608849999999998E-3</v>
      </c>
      <c r="AH97" s="87" t="s">
        <v>258</v>
      </c>
      <c r="AI97" s="88">
        <v>6.2278500000000001E-2</v>
      </c>
      <c r="AJ97" s="88">
        <v>9.5389546466719578E-3</v>
      </c>
      <c r="AK97" s="88">
        <v>0</v>
      </c>
      <c r="AL97" s="89" t="e">
        <v>#NUM!</v>
      </c>
      <c r="AM97" s="86">
        <v>10</v>
      </c>
      <c r="AN97" s="90">
        <v>0.62278500000000003</v>
      </c>
      <c r="AO97" s="90">
        <v>9.5389546466719571E-2</v>
      </c>
      <c r="AP97" s="22">
        <v>9.4619330337893954E-3</v>
      </c>
      <c r="AQ97" s="90">
        <v>1.4492473338176778E-3</v>
      </c>
      <c r="AR97" s="91">
        <v>3.113925E-3</v>
      </c>
      <c r="AS97" s="87" t="s">
        <v>258</v>
      </c>
      <c r="AT97" s="88">
        <v>5.3891799999999997E-2</v>
      </c>
      <c r="AU97" s="88">
        <v>7.5356873518396313E-3</v>
      </c>
      <c r="AV97" s="88">
        <v>0</v>
      </c>
      <c r="AW97" s="89" t="e">
        <v>#NUM!</v>
      </c>
      <c r="AX97" s="86">
        <v>10</v>
      </c>
      <c r="AY97" s="90">
        <v>0.53891800000000001</v>
      </c>
      <c r="AZ97" s="90">
        <v>7.5356873518396317E-2</v>
      </c>
      <c r="BA97" s="22">
        <v>4.9709753255446553E-3</v>
      </c>
      <c r="BB97" s="90">
        <v>6.9509119916227988E-4</v>
      </c>
      <c r="BC97" s="91">
        <v>2.6945900000000002E-3</v>
      </c>
      <c r="BD97" s="87" t="s">
        <v>258</v>
      </c>
      <c r="BE97" s="88">
        <v>2.4283699999999998E-2</v>
      </c>
      <c r="BF97" s="88">
        <v>5.2548457742763966E-3</v>
      </c>
      <c r="BG97" s="88">
        <v>0</v>
      </c>
      <c r="BH97" s="89" t="e">
        <v>#NUM!</v>
      </c>
      <c r="BI97" s="86">
        <v>10</v>
      </c>
      <c r="BJ97" s="90">
        <v>0.24283699999999997</v>
      </c>
      <c r="BK97" s="90">
        <v>5.2548457742763968E-2</v>
      </c>
      <c r="BL97" s="22">
        <v>4.7109662168683328E-3</v>
      </c>
      <c r="BM97" s="90">
        <v>1.0194245900529749E-3</v>
      </c>
      <c r="BN97" s="91">
        <v>1.2141849999999998E-3</v>
      </c>
      <c r="BO97" s="87" t="s">
        <v>258</v>
      </c>
      <c r="BP97" s="88">
        <v>7.0037199999999994E-2</v>
      </c>
      <c r="BQ97" s="88">
        <v>1.248231363913491E-2</v>
      </c>
      <c r="BR97" s="88">
        <v>0</v>
      </c>
      <c r="BS97" s="89" t="e">
        <v>#NUM!</v>
      </c>
      <c r="BT97" s="86">
        <v>10</v>
      </c>
      <c r="BU97" s="90">
        <v>0.70037199999999999</v>
      </c>
      <c r="BV97" s="90">
        <v>0.12482313639134909</v>
      </c>
      <c r="BW97" s="22">
        <v>9.9266695372575379E-3</v>
      </c>
      <c r="BX97" s="90">
        <v>1.7691712769227609E-3</v>
      </c>
      <c r="BY97" s="91">
        <v>3.5018599999999999E-3</v>
      </c>
    </row>
  </sheetData>
  <mergeCells count="7">
    <mergeCell ref="BO1:BY1"/>
    <mergeCell ref="A1:H1"/>
    <mergeCell ref="L1:V1"/>
    <mergeCell ref="W1:AG1"/>
    <mergeCell ref="AH1:AR1"/>
    <mergeCell ref="AS1:BC1"/>
    <mergeCell ref="BD1:BN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Y98"/>
  <sheetViews>
    <sheetView zoomScale="70" zoomScaleNormal="70" workbookViewId="0">
      <selection activeCell="N39" sqref="N39"/>
    </sheetView>
  </sheetViews>
  <sheetFormatPr defaultRowHeight="15" x14ac:dyDescent="0.25"/>
  <sheetData>
    <row r="1" spans="1:77" ht="16.5" thickBot="1" x14ac:dyDescent="0.3">
      <c r="A1" s="92" t="s">
        <v>450</v>
      </c>
      <c r="B1" s="93"/>
      <c r="C1" s="93"/>
      <c r="D1" s="93"/>
      <c r="E1" s="93"/>
      <c r="F1" s="93"/>
      <c r="G1" s="93"/>
      <c r="H1" s="93"/>
      <c r="I1" s="93"/>
      <c r="J1" s="93"/>
      <c r="K1" s="94"/>
      <c r="L1" s="92" t="s">
        <v>451</v>
      </c>
      <c r="M1" s="93"/>
      <c r="N1" s="93"/>
      <c r="O1" s="93"/>
      <c r="P1" s="93"/>
      <c r="Q1" s="93"/>
      <c r="R1" s="93"/>
      <c r="S1" s="93"/>
      <c r="T1" s="93"/>
      <c r="U1" s="93"/>
      <c r="V1" s="94"/>
      <c r="W1" s="92" t="s">
        <v>452</v>
      </c>
      <c r="X1" s="93"/>
      <c r="Y1" s="93"/>
      <c r="Z1" s="93"/>
      <c r="AA1" s="93"/>
      <c r="AB1" s="93"/>
      <c r="AC1" s="93"/>
      <c r="AD1" s="93"/>
      <c r="AE1" s="93"/>
      <c r="AF1" s="93"/>
      <c r="AG1" s="94"/>
      <c r="AH1" s="92" t="s">
        <v>453</v>
      </c>
      <c r="AI1" s="93"/>
      <c r="AJ1" s="93"/>
      <c r="AK1" s="93"/>
      <c r="AL1" s="93"/>
      <c r="AM1" s="93"/>
      <c r="AN1" s="93"/>
      <c r="AO1" s="93"/>
      <c r="AP1" s="93"/>
      <c r="AQ1" s="93"/>
      <c r="AR1" s="94"/>
      <c r="AS1" s="92" t="s">
        <v>468</v>
      </c>
      <c r="AT1" s="93"/>
      <c r="AU1" s="93"/>
      <c r="AV1" s="93"/>
      <c r="AW1" s="93"/>
      <c r="AX1" s="93"/>
      <c r="AY1" s="93"/>
      <c r="AZ1" s="93"/>
      <c r="BA1" s="93"/>
      <c r="BB1" s="93"/>
      <c r="BC1" s="94"/>
      <c r="BD1" s="92" t="s">
        <v>467</v>
      </c>
      <c r="BE1" s="93"/>
      <c r="BF1" s="93"/>
      <c r="BG1" s="93"/>
      <c r="BH1" s="93"/>
      <c r="BI1" s="93"/>
      <c r="BJ1" s="93"/>
      <c r="BK1" s="93"/>
      <c r="BL1" s="93"/>
      <c r="BM1" s="93"/>
      <c r="BN1" s="94"/>
      <c r="BO1" s="92" t="s">
        <v>456</v>
      </c>
      <c r="BP1" s="93"/>
      <c r="BQ1" s="93"/>
      <c r="BR1" s="93"/>
      <c r="BS1" s="93"/>
      <c r="BT1" s="93"/>
      <c r="BU1" s="93"/>
      <c r="BV1" s="93"/>
      <c r="BW1" s="93"/>
      <c r="BX1" s="93"/>
      <c r="BY1" s="94"/>
    </row>
    <row r="2" spans="1:77" ht="31.5" x14ac:dyDescent="0.25">
      <c r="A2" s="11" t="s">
        <v>457</v>
      </c>
      <c r="B2" s="95" t="s">
        <v>458</v>
      </c>
      <c r="C2" s="95" t="s">
        <v>459</v>
      </c>
      <c r="D2" s="95" t="s">
        <v>460</v>
      </c>
      <c r="E2" s="96" t="s">
        <v>459</v>
      </c>
      <c r="F2" s="97" t="s">
        <v>461</v>
      </c>
      <c r="G2" s="98" t="s">
        <v>462</v>
      </c>
      <c r="H2" s="99" t="s">
        <v>463</v>
      </c>
      <c r="I2" s="100" t="s">
        <v>464</v>
      </c>
      <c r="J2" s="100" t="s">
        <v>465</v>
      </c>
      <c r="K2" s="101" t="s">
        <v>466</v>
      </c>
      <c r="L2" s="11" t="s">
        <v>457</v>
      </c>
      <c r="M2" s="95" t="s">
        <v>458</v>
      </c>
      <c r="N2" s="95" t="s">
        <v>459</v>
      </c>
      <c r="O2" s="95" t="s">
        <v>460</v>
      </c>
      <c r="P2" s="96" t="s">
        <v>459</v>
      </c>
      <c r="Q2" s="97" t="s">
        <v>461</v>
      </c>
      <c r="R2" s="98" t="s">
        <v>462</v>
      </c>
      <c r="S2" s="99" t="s">
        <v>463</v>
      </c>
      <c r="T2" s="100" t="s">
        <v>464</v>
      </c>
      <c r="U2" s="100" t="s">
        <v>465</v>
      </c>
      <c r="V2" s="101" t="s">
        <v>466</v>
      </c>
      <c r="W2" s="11" t="s">
        <v>457</v>
      </c>
      <c r="X2" s="95" t="s">
        <v>458</v>
      </c>
      <c r="Y2" s="95" t="s">
        <v>459</v>
      </c>
      <c r="Z2" s="95" t="s">
        <v>460</v>
      </c>
      <c r="AA2" s="96" t="s">
        <v>459</v>
      </c>
      <c r="AB2" s="97" t="s">
        <v>461</v>
      </c>
      <c r="AC2" s="98" t="s">
        <v>462</v>
      </c>
      <c r="AD2" s="99" t="s">
        <v>463</v>
      </c>
      <c r="AE2" s="100" t="s">
        <v>464</v>
      </c>
      <c r="AF2" s="100" t="s">
        <v>465</v>
      </c>
      <c r="AG2" s="101" t="s">
        <v>466</v>
      </c>
      <c r="AH2" s="11" t="s">
        <v>457</v>
      </c>
      <c r="AI2" s="95" t="s">
        <v>458</v>
      </c>
      <c r="AJ2" s="95" t="s">
        <v>459</v>
      </c>
      <c r="AK2" s="95" t="s">
        <v>460</v>
      </c>
      <c r="AL2" s="96" t="s">
        <v>459</v>
      </c>
      <c r="AM2" s="97" t="s">
        <v>461</v>
      </c>
      <c r="AN2" s="98" t="s">
        <v>462</v>
      </c>
      <c r="AO2" s="99" t="s">
        <v>463</v>
      </c>
      <c r="AP2" s="100" t="s">
        <v>464</v>
      </c>
      <c r="AQ2" s="100" t="s">
        <v>465</v>
      </c>
      <c r="AR2" s="101" t="s">
        <v>466</v>
      </c>
      <c r="AS2" s="11" t="s">
        <v>457</v>
      </c>
      <c r="AT2" s="95" t="s">
        <v>458</v>
      </c>
      <c r="AU2" s="95" t="s">
        <v>459</v>
      </c>
      <c r="AV2" s="95" t="s">
        <v>460</v>
      </c>
      <c r="AW2" s="96" t="s">
        <v>459</v>
      </c>
      <c r="AX2" s="97" t="s">
        <v>461</v>
      </c>
      <c r="AY2" s="98" t="s">
        <v>462</v>
      </c>
      <c r="AZ2" s="99" t="s">
        <v>463</v>
      </c>
      <c r="BA2" s="100" t="s">
        <v>464</v>
      </c>
      <c r="BB2" s="100" t="s">
        <v>465</v>
      </c>
      <c r="BC2" s="101" t="s">
        <v>466</v>
      </c>
      <c r="BD2" s="11" t="s">
        <v>457</v>
      </c>
      <c r="BE2" s="95" t="s">
        <v>458</v>
      </c>
      <c r="BF2" s="95" t="s">
        <v>459</v>
      </c>
      <c r="BG2" s="95" t="s">
        <v>460</v>
      </c>
      <c r="BH2" s="96" t="s">
        <v>459</v>
      </c>
      <c r="BI2" s="97" t="s">
        <v>461</v>
      </c>
      <c r="BJ2" s="98" t="s">
        <v>462</v>
      </c>
      <c r="BK2" s="99" t="s">
        <v>463</v>
      </c>
      <c r="BL2" s="100" t="s">
        <v>464</v>
      </c>
      <c r="BM2" s="100" t="s">
        <v>465</v>
      </c>
      <c r="BN2" s="101" t="s">
        <v>466</v>
      </c>
      <c r="BO2" s="11" t="s">
        <v>457</v>
      </c>
      <c r="BP2" s="95" t="s">
        <v>458</v>
      </c>
      <c r="BQ2" s="95" t="s">
        <v>459</v>
      </c>
      <c r="BR2" s="95" t="s">
        <v>460</v>
      </c>
      <c r="BS2" s="96" t="s">
        <v>459</v>
      </c>
      <c r="BT2" s="97" t="s">
        <v>461</v>
      </c>
      <c r="BU2" s="98" t="s">
        <v>462</v>
      </c>
      <c r="BV2" s="99" t="s">
        <v>463</v>
      </c>
      <c r="BW2" s="100" t="s">
        <v>464</v>
      </c>
      <c r="BX2" s="100" t="s">
        <v>465</v>
      </c>
      <c r="BY2" s="101" t="s">
        <v>466</v>
      </c>
    </row>
    <row r="3" spans="1:77" x14ac:dyDescent="0.25">
      <c r="A3" s="102" t="s">
        <v>440</v>
      </c>
      <c r="B3" s="103">
        <v>6.4563800000000002</v>
      </c>
      <c r="C3" s="103">
        <v>0.102096370347409</v>
      </c>
      <c r="D3" s="103">
        <v>0</v>
      </c>
      <c r="E3" s="104" t="e">
        <v>#NUM!</v>
      </c>
      <c r="F3" s="102">
        <v>3</v>
      </c>
      <c r="G3" s="105">
        <f>F3*B3</f>
        <v>19.369140000000002</v>
      </c>
      <c r="H3" s="105">
        <f>(C3/B3)*G3</f>
        <v>0.306289111042227</v>
      </c>
      <c r="I3" s="105">
        <f>G3/($G$3+$G$4+$G$5+$G$6+$G$7)</f>
        <v>0.33756449214591794</v>
      </c>
      <c r="J3" s="105">
        <f>(C3/B3)*I3</f>
        <v>5.3379927151537979E-3</v>
      </c>
      <c r="K3" s="106">
        <f>G3/200</f>
        <v>9.6845700000000007E-2</v>
      </c>
      <c r="L3" s="102" t="s">
        <v>440</v>
      </c>
      <c r="M3" s="103">
        <v>9.9029699999999998</v>
      </c>
      <c r="N3" s="103">
        <v>0.25798188541110584</v>
      </c>
      <c r="O3" s="103">
        <v>0</v>
      </c>
      <c r="P3" s="104" t="e">
        <v>#NUM!</v>
      </c>
      <c r="Q3" s="102">
        <v>3</v>
      </c>
      <c r="R3" s="105">
        <f>Q3*M3</f>
        <v>29.708909999999999</v>
      </c>
      <c r="S3" s="105">
        <f>(N3/M3)*R3</f>
        <v>0.77394565623331757</v>
      </c>
      <c r="T3" s="105">
        <f>R3/($R$3+$R$4+$R$5+$R$6+$R$7)</f>
        <v>0.48632956183552811</v>
      </c>
      <c r="U3" s="105">
        <f>(N3/M3)*T3</f>
        <v>1.2669352456231468E-2</v>
      </c>
      <c r="V3" s="106">
        <f>R3/200</f>
        <v>0.14854455</v>
      </c>
      <c r="W3" s="102" t="s">
        <v>440</v>
      </c>
      <c r="X3" s="103">
        <v>3.4938799999999999</v>
      </c>
      <c r="Y3" s="103">
        <v>2.3358921613619917E-2</v>
      </c>
      <c r="Z3" s="103">
        <v>0</v>
      </c>
      <c r="AA3" s="104" t="e">
        <v>#NUM!</v>
      </c>
      <c r="AB3" s="102">
        <v>3</v>
      </c>
      <c r="AC3" s="105">
        <f>AB3*X3</f>
        <v>10.481639999999999</v>
      </c>
      <c r="AD3" s="105">
        <f>(Y3/X3)*AC3</f>
        <v>7.0076764840859743E-2</v>
      </c>
      <c r="AE3" s="105">
        <f>AC3/($AC$3+$AC$4+$AC$5+$AC$7+$AC$6)</f>
        <v>0.38124001902119131</v>
      </c>
      <c r="AF3" s="105">
        <f>(Y3/X3)*AE3</f>
        <v>2.5488441847719367E-3</v>
      </c>
      <c r="AG3" s="106">
        <f>AC3/200</f>
        <v>5.2408199999999995E-2</v>
      </c>
      <c r="AH3" s="102" t="s">
        <v>440</v>
      </c>
      <c r="AI3" s="103">
        <v>5.4959499999999997</v>
      </c>
      <c r="AJ3" s="103">
        <v>0.20780010515178909</v>
      </c>
      <c r="AK3" s="103">
        <v>0</v>
      </c>
      <c r="AL3" s="104" t="e">
        <v>#NUM!</v>
      </c>
      <c r="AM3" s="102">
        <v>3</v>
      </c>
      <c r="AN3" s="105">
        <f>AM3*AI3</f>
        <v>16.487849999999998</v>
      </c>
      <c r="AO3" s="105">
        <f>(AJ3/AI3)*AN3</f>
        <v>0.62340031545536734</v>
      </c>
      <c r="AP3" s="105">
        <f>AN3/($AN$3+$AN$4+$AN$5+$AN$6+$AN$7)</f>
        <v>0.414464114743051</v>
      </c>
      <c r="AQ3" s="105">
        <f>(AJ3/AI3)*AP3</f>
        <v>1.567075512427318E-2</v>
      </c>
      <c r="AR3" s="106">
        <f>AN3/200</f>
        <v>8.2439249999999992E-2</v>
      </c>
      <c r="AS3" s="102" t="s">
        <v>440</v>
      </c>
      <c r="AT3" s="103">
        <v>10.046900000000001</v>
      </c>
      <c r="AU3" s="103">
        <v>0.39760713491359284</v>
      </c>
      <c r="AV3" s="103">
        <v>0</v>
      </c>
      <c r="AW3" s="104" t="e">
        <v>#NUM!</v>
      </c>
      <c r="AX3" s="102">
        <v>3</v>
      </c>
      <c r="AY3" s="105">
        <f>AX3*AT3</f>
        <v>30.140700000000002</v>
      </c>
      <c r="AZ3" s="105">
        <f>(AU3/AT3)*AY3</f>
        <v>1.1928214047407784</v>
      </c>
      <c r="BA3" s="105">
        <f>AY3/($AY$3+$AY$4+$AY$5+$AY$6+$AY$7)</f>
        <v>0.39293679274812487</v>
      </c>
      <c r="BB3" s="105">
        <f>(AU3/AT3)*BA3</f>
        <v>1.5550515319821849E-2</v>
      </c>
      <c r="BC3" s="106">
        <f>AY3/200</f>
        <v>0.15070350000000002</v>
      </c>
      <c r="BD3" s="102" t="s">
        <v>440</v>
      </c>
      <c r="BE3" s="103">
        <v>3.6935699999999998</v>
      </c>
      <c r="BF3" s="103">
        <v>0.23696493920561065</v>
      </c>
      <c r="BG3" s="103">
        <v>0</v>
      </c>
      <c r="BH3" s="104" t="e">
        <v>#NUM!</v>
      </c>
      <c r="BI3" s="102">
        <v>3</v>
      </c>
      <c r="BJ3" s="105">
        <f>BI3*BE3</f>
        <v>11.08071</v>
      </c>
      <c r="BK3" s="105">
        <f>(BF3/BE3)*BJ3</f>
        <v>0.71089481761683204</v>
      </c>
      <c r="BL3" s="105">
        <f>BJ3/($BJ$3+$BJ$4+$BJ$5+$BJ$6+$BJ$7)</f>
        <v>0.48880522474861615</v>
      </c>
      <c r="BM3" s="105">
        <f>(BF3/BE3)*BL3</f>
        <v>3.1359822709720049E-2</v>
      </c>
      <c r="BN3" s="106">
        <f>BJ3/200</f>
        <v>5.5403549999999996E-2</v>
      </c>
      <c r="BO3" s="102" t="s">
        <v>440</v>
      </c>
      <c r="BP3" s="103">
        <v>6.4563800000000002</v>
      </c>
      <c r="BQ3" s="103">
        <v>0.11470590354451485</v>
      </c>
      <c r="BR3" s="103">
        <v>0</v>
      </c>
      <c r="BS3" s="104" t="e">
        <v>#NUM!</v>
      </c>
      <c r="BT3" s="102">
        <v>3</v>
      </c>
      <c r="BU3" s="105">
        <f>BT3*BP3</f>
        <v>19.369140000000002</v>
      </c>
      <c r="BV3" s="105">
        <f>(BQ3/BP3)*BU3</f>
        <v>0.34411771063354457</v>
      </c>
      <c r="BW3" s="105">
        <f>BU3/($BU$3+$BU$4+$BU$5+$BU$6+$BU$7)</f>
        <v>0.33777546096887928</v>
      </c>
      <c r="BX3" s="105">
        <f>(BQ3/BP3)*BW3</f>
        <v>6.0010159633727116E-3</v>
      </c>
      <c r="BY3" s="106">
        <f>BU3/200</f>
        <v>9.6845700000000007E-2</v>
      </c>
    </row>
    <row r="4" spans="1:77" x14ac:dyDescent="0.25">
      <c r="A4" s="102" t="s">
        <v>438</v>
      </c>
      <c r="B4" s="103">
        <v>0.27312999999999998</v>
      </c>
      <c r="C4" s="103">
        <v>3.8763618140015187E-2</v>
      </c>
      <c r="D4" s="103">
        <v>0</v>
      </c>
      <c r="E4" s="104" t="e">
        <v>#NUM!</v>
      </c>
      <c r="F4" s="102">
        <v>6</v>
      </c>
      <c r="G4" s="105">
        <f t="shared" ref="G4:G67" si="0">F4*B4</f>
        <v>1.6387799999999999</v>
      </c>
      <c r="H4" s="105">
        <f t="shared" ref="H4:H67" si="1">(C4/B4)*G4</f>
        <v>0.23258170884009113</v>
      </c>
      <c r="I4" s="105">
        <f t="shared" ref="I4:I67" si="2">G4/($G$3+$G$4+$G$5+$G$6+$G$7)</f>
        <v>2.8560583404265101E-2</v>
      </c>
      <c r="J4" s="105">
        <f t="shared" ref="J4:J67" si="3">(C4/B4)*I4</f>
        <v>4.0534234574707553E-3</v>
      </c>
      <c r="K4" s="106">
        <f t="shared" ref="K4:K67" si="4">G4/200</f>
        <v>8.1938999999999988E-3</v>
      </c>
      <c r="L4" s="102" t="s">
        <v>438</v>
      </c>
      <c r="M4" s="103">
        <v>1.0310900000000001</v>
      </c>
      <c r="N4" s="103">
        <v>2.2541924481549101E-2</v>
      </c>
      <c r="O4" s="103">
        <v>0</v>
      </c>
      <c r="P4" s="104" t="e">
        <v>#NUM!</v>
      </c>
      <c r="Q4" s="102">
        <v>6</v>
      </c>
      <c r="R4" s="105">
        <f t="shared" ref="R4:R67" si="5">Q4*M4</f>
        <v>6.1865400000000008</v>
      </c>
      <c r="S4" s="105">
        <f t="shared" ref="S4:S67" si="6">(N4/M4)*R4</f>
        <v>0.13525154688929461</v>
      </c>
      <c r="T4" s="105">
        <f t="shared" ref="T4:T67" si="7">R4/($R$3+$R$4+$R$5+$R$6+$R$7)</f>
        <v>0.10127255720516062</v>
      </c>
      <c r="U4" s="105">
        <f t="shared" ref="U4:U67" si="8">(N4/M4)*T4</f>
        <v>2.2140437173981823E-3</v>
      </c>
      <c r="V4" s="106">
        <f t="shared" ref="V4:V67" si="9">R4/200</f>
        <v>3.0932700000000004E-2</v>
      </c>
      <c r="W4" s="102" t="s">
        <v>438</v>
      </c>
      <c r="X4" s="103">
        <v>0.20621600000000001</v>
      </c>
      <c r="Y4" s="103">
        <v>1.6295041964073626E-2</v>
      </c>
      <c r="Z4" s="103">
        <v>0</v>
      </c>
      <c r="AA4" s="104" t="e">
        <v>#NUM!</v>
      </c>
      <c r="AB4" s="102">
        <v>6</v>
      </c>
      <c r="AC4" s="105">
        <f t="shared" ref="AC4:AC67" si="10">AB4*X4</f>
        <v>1.2372960000000002</v>
      </c>
      <c r="AD4" s="105">
        <f t="shared" ref="AD4:AD67" si="11">(Y4/X4)*AC4</f>
        <v>9.7770251784441764E-2</v>
      </c>
      <c r="AE4" s="105">
        <f t="shared" ref="AE4:AE67" si="12">AC4/($AC$3+$AC$4+$AC$5+$AC$7+$AC$6)</f>
        <v>4.5003143646876256E-2</v>
      </c>
      <c r="AF4" s="105">
        <f t="shared" ref="AF4:AF67" si="13">(Y4/X4)*AE4</f>
        <v>3.5561164712780867E-3</v>
      </c>
      <c r="AG4" s="106">
        <f t="shared" ref="AG4:AG67" si="14">AC4/200</f>
        <v>6.1864800000000011E-3</v>
      </c>
      <c r="AH4" s="102" t="s">
        <v>438</v>
      </c>
      <c r="AI4" s="103">
        <v>0.211143</v>
      </c>
      <c r="AJ4" s="103">
        <v>3.6349412693135207E-2</v>
      </c>
      <c r="AK4" s="103">
        <v>0</v>
      </c>
      <c r="AL4" s="104" t="e">
        <v>#NUM!</v>
      </c>
      <c r="AM4" s="102">
        <v>6</v>
      </c>
      <c r="AN4" s="105">
        <f t="shared" ref="AN4:AN67" si="15">AM4*AI4</f>
        <v>1.266858</v>
      </c>
      <c r="AO4" s="105">
        <f t="shared" ref="AO4:AO67" si="16">(AJ4/AI4)*AN4</f>
        <v>0.21809647615881125</v>
      </c>
      <c r="AP4" s="105">
        <f t="shared" ref="AP4:AP67" si="17">AN4/($AN$3+$AN$4+$AN$5+$AN$6+$AN$7)</f>
        <v>3.1845703319423227E-2</v>
      </c>
      <c r="AQ4" s="105">
        <f t="shared" ref="AQ4:AQ67" si="18">(AJ4/AI4)*AP4</f>
        <v>5.4824105580618858E-3</v>
      </c>
      <c r="AR4" s="106">
        <f t="shared" ref="AR4:AR67" si="19">AN4/200</f>
        <v>6.3342900000000002E-3</v>
      </c>
      <c r="AS4" s="102" t="s">
        <v>438</v>
      </c>
      <c r="AT4" s="103">
        <v>1.0421</v>
      </c>
      <c r="AU4" s="103">
        <v>9.5529059274471126E-2</v>
      </c>
      <c r="AV4" s="103">
        <v>0</v>
      </c>
      <c r="AW4" s="104" t="e">
        <v>#NUM!</v>
      </c>
      <c r="AX4" s="102">
        <v>6</v>
      </c>
      <c r="AY4" s="105">
        <f t="shared" ref="AY4:AY67" si="20">AX4*AT4</f>
        <v>6.2526000000000002</v>
      </c>
      <c r="AZ4" s="105">
        <f t="shared" ref="AZ4:AZ67" si="21">(AU4/AT4)*AY4</f>
        <v>0.57317435564682684</v>
      </c>
      <c r="BA4" s="105">
        <f t="shared" ref="BA4:BA67" si="22">AY4/($AY$3+$AY$4+$AY$5+$AY$6+$AY$7)</f>
        <v>8.1513587618632796E-2</v>
      </c>
      <c r="BB4" s="105">
        <f t="shared" ref="BB4:BB67" si="23">(AU4/AT4)*BA4</f>
        <v>7.4723311997842512E-3</v>
      </c>
      <c r="BC4" s="106">
        <f t="shared" ref="BC4:BC67" si="24">AY4/200</f>
        <v>3.1262999999999999E-2</v>
      </c>
      <c r="BD4" s="102" t="s">
        <v>438</v>
      </c>
      <c r="BE4" s="103">
        <v>0.280974</v>
      </c>
      <c r="BF4" s="103">
        <v>4.1933436702980664E-2</v>
      </c>
      <c r="BG4" s="103">
        <v>0</v>
      </c>
      <c r="BH4" s="104" t="e">
        <v>#NUM!</v>
      </c>
      <c r="BI4" s="102">
        <v>6</v>
      </c>
      <c r="BJ4" s="105">
        <f t="shared" ref="BJ4:BJ67" si="25">BI4*BE4</f>
        <v>1.6858439999999999</v>
      </c>
      <c r="BK4" s="105">
        <f t="shared" ref="BK4:BK67" si="26">(BF4/BE4)*BJ4</f>
        <v>0.25160062021788399</v>
      </c>
      <c r="BL4" s="105">
        <f t="shared" ref="BL4:BL67" si="27">BJ4/($BJ$3+$BJ$4+$BJ$5+$BJ$6+$BJ$7)</f>
        <v>7.4367920044032018E-2</v>
      </c>
      <c r="BM4" s="105">
        <f t="shared" ref="BM4:BM67" si="28">(BF4/BE4)*BL4</f>
        <v>1.1098900495770938E-2</v>
      </c>
      <c r="BN4" s="106">
        <f t="shared" ref="BN4:BN67" si="29">BJ4/200</f>
        <v>8.4292199999999994E-3</v>
      </c>
      <c r="BO4" s="102" t="s">
        <v>438</v>
      </c>
      <c r="BP4" s="103">
        <v>0.27373199999999998</v>
      </c>
      <c r="BQ4" s="103">
        <v>3.8264268711097491E-2</v>
      </c>
      <c r="BR4" s="103">
        <v>0</v>
      </c>
      <c r="BS4" s="104" t="e">
        <v>#NUM!</v>
      </c>
      <c r="BT4" s="102">
        <v>6</v>
      </c>
      <c r="BU4" s="105">
        <f t="shared" ref="BU4:BU67" si="30">BT4*BP4</f>
        <v>1.6423919999999999</v>
      </c>
      <c r="BV4" s="105">
        <f t="shared" ref="BV4:BV67" si="31">(BQ4/BP4)*BU4</f>
        <v>0.22958561226658494</v>
      </c>
      <c r="BW4" s="105">
        <f t="shared" ref="BW4:BW67" si="32">BU4/($BU$3+$BU$4+$BU$5+$BU$6+$BU$7)</f>
        <v>2.8641422122592925E-2</v>
      </c>
      <c r="BX4" s="105">
        <f t="shared" ref="BX4:BX67" si="33">(BQ4/BP4)*BW4</f>
        <v>4.0037082707424345E-3</v>
      </c>
      <c r="BY4" s="106">
        <f t="shared" ref="BY4:BY67" si="34">BU4/200</f>
        <v>8.2119599999999991E-3</v>
      </c>
    </row>
    <row r="5" spans="1:77" x14ac:dyDescent="0.25">
      <c r="A5" s="102" t="s">
        <v>436</v>
      </c>
      <c r="B5" s="103">
        <v>2.3249900000000001</v>
      </c>
      <c r="C5" s="103">
        <v>8.9473073638645942E-2</v>
      </c>
      <c r="D5" s="103">
        <v>0</v>
      </c>
      <c r="E5" s="104" t="e">
        <v>#NUM!</v>
      </c>
      <c r="F5" s="102">
        <v>4</v>
      </c>
      <c r="G5" s="105">
        <f t="shared" si="0"/>
        <v>9.2999600000000004</v>
      </c>
      <c r="H5" s="105">
        <f t="shared" si="1"/>
        <v>0.35789229455458382</v>
      </c>
      <c r="I5" s="105">
        <f t="shared" si="2"/>
        <v>0.16207928046249606</v>
      </c>
      <c r="J5" s="105">
        <f t="shared" si="3"/>
        <v>6.2373306535166428E-3</v>
      </c>
      <c r="K5" s="106">
        <f t="shared" si="4"/>
        <v>4.6499800000000001E-2</v>
      </c>
      <c r="L5" s="102" t="s">
        <v>436</v>
      </c>
      <c r="M5" s="103">
        <v>2.90293</v>
      </c>
      <c r="N5" s="103">
        <v>0.13036429871434818</v>
      </c>
      <c r="O5" s="103">
        <v>0</v>
      </c>
      <c r="P5" s="104" t="e">
        <v>#NUM!</v>
      </c>
      <c r="Q5" s="102">
        <v>4</v>
      </c>
      <c r="R5" s="105">
        <f t="shared" si="5"/>
        <v>11.61172</v>
      </c>
      <c r="S5" s="105">
        <f t="shared" si="6"/>
        <v>0.52145719485739273</v>
      </c>
      <c r="T5" s="105">
        <f t="shared" si="7"/>
        <v>0.19008178690355312</v>
      </c>
      <c r="U5" s="105">
        <f t="shared" si="8"/>
        <v>8.536161343212504E-3</v>
      </c>
      <c r="V5" s="106">
        <f t="shared" si="9"/>
        <v>5.8058600000000002E-2</v>
      </c>
      <c r="W5" s="102" t="s">
        <v>436</v>
      </c>
      <c r="X5" s="103">
        <v>1.22984</v>
      </c>
      <c r="Y5" s="103">
        <v>4.3440988902697332E-3</v>
      </c>
      <c r="Z5" s="103">
        <v>0</v>
      </c>
      <c r="AA5" s="104" t="e">
        <v>#NUM!</v>
      </c>
      <c r="AB5" s="102">
        <v>4</v>
      </c>
      <c r="AC5" s="105">
        <f t="shared" si="10"/>
        <v>4.9193600000000002</v>
      </c>
      <c r="AD5" s="105">
        <f t="shared" si="11"/>
        <v>1.7376395561078933E-2</v>
      </c>
      <c r="AE5" s="105">
        <f t="shared" si="12"/>
        <v>0.17892781091242285</v>
      </c>
      <c r="AF5" s="105">
        <f t="shared" si="13"/>
        <v>6.3201725819866711E-4</v>
      </c>
      <c r="AG5" s="106">
        <f t="shared" si="14"/>
        <v>2.4596800000000002E-2</v>
      </c>
      <c r="AH5" s="102" t="s">
        <v>436</v>
      </c>
      <c r="AI5" s="103">
        <v>1.73875</v>
      </c>
      <c r="AJ5" s="103">
        <v>0.12178445119127393</v>
      </c>
      <c r="AK5" s="103">
        <v>0</v>
      </c>
      <c r="AL5" s="104" t="e">
        <v>#NUM!</v>
      </c>
      <c r="AM5" s="102">
        <v>4</v>
      </c>
      <c r="AN5" s="105">
        <f t="shared" si="15"/>
        <v>6.9550000000000001</v>
      </c>
      <c r="AO5" s="105">
        <f t="shared" si="16"/>
        <v>0.48713780476509577</v>
      </c>
      <c r="AP5" s="105">
        <f t="shared" si="17"/>
        <v>0.17483164378848184</v>
      </c>
      <c r="AQ5" s="105">
        <f t="shared" si="18"/>
        <v>1.2245449771185368E-2</v>
      </c>
      <c r="AR5" s="106">
        <f t="shared" si="19"/>
        <v>3.4775E-2</v>
      </c>
      <c r="AS5" s="102" t="s">
        <v>436</v>
      </c>
      <c r="AT5" s="103">
        <v>3.71584</v>
      </c>
      <c r="AU5" s="103">
        <v>0.20310749405656078</v>
      </c>
      <c r="AV5" s="103">
        <v>0</v>
      </c>
      <c r="AW5" s="104" t="e">
        <v>#NUM!</v>
      </c>
      <c r="AX5" s="102">
        <v>4</v>
      </c>
      <c r="AY5" s="105">
        <f t="shared" si="20"/>
        <v>14.86336</v>
      </c>
      <c r="AZ5" s="105">
        <f t="shared" si="21"/>
        <v>0.81242997622624313</v>
      </c>
      <c r="BA5" s="105">
        <f t="shared" si="22"/>
        <v>0.19376991934031954</v>
      </c>
      <c r="BB5" s="105">
        <f t="shared" si="23"/>
        <v>1.0591447086191605E-2</v>
      </c>
      <c r="BC5" s="106">
        <f t="shared" si="24"/>
        <v>7.4316800000000002E-2</v>
      </c>
      <c r="BD5" s="102" t="s">
        <v>436</v>
      </c>
      <c r="BE5" s="103">
        <v>0.66529099999999997</v>
      </c>
      <c r="BF5" s="103">
        <v>0.10391107170786748</v>
      </c>
      <c r="BG5" s="103">
        <v>0</v>
      </c>
      <c r="BH5" s="104" t="e">
        <v>#NUM!</v>
      </c>
      <c r="BI5" s="102">
        <v>4</v>
      </c>
      <c r="BJ5" s="105">
        <f t="shared" si="25"/>
        <v>2.6611639999999999</v>
      </c>
      <c r="BK5" s="105">
        <f t="shared" si="26"/>
        <v>0.41564428683146992</v>
      </c>
      <c r="BL5" s="105">
        <f t="shared" si="27"/>
        <v>0.11739237531827169</v>
      </c>
      <c r="BM5" s="105">
        <f t="shared" si="28"/>
        <v>1.8335386364243353E-2</v>
      </c>
      <c r="BN5" s="106">
        <f t="shared" si="29"/>
        <v>1.3305819999999999E-2</v>
      </c>
      <c r="BO5" s="102" t="s">
        <v>436</v>
      </c>
      <c r="BP5" s="103">
        <v>2.31134</v>
      </c>
      <c r="BQ5" s="103">
        <v>4.5283472455250211E-2</v>
      </c>
      <c r="BR5" s="103">
        <v>0</v>
      </c>
      <c r="BS5" s="104" t="e">
        <v>#NUM!</v>
      </c>
      <c r="BT5" s="102">
        <v>4</v>
      </c>
      <c r="BU5" s="105">
        <f t="shared" si="30"/>
        <v>9.2453599999999998</v>
      </c>
      <c r="BV5" s="105">
        <f t="shared" si="31"/>
        <v>0.18113388982100084</v>
      </c>
      <c r="BW5" s="105">
        <f t="shared" si="32"/>
        <v>0.16122841467526372</v>
      </c>
      <c r="BX5" s="105">
        <f t="shared" si="33"/>
        <v>3.158766116171123E-3</v>
      </c>
      <c r="BY5" s="106">
        <f t="shared" si="34"/>
        <v>4.6226799999999998E-2</v>
      </c>
    </row>
    <row r="6" spans="1:77" x14ac:dyDescent="0.25">
      <c r="A6" s="102" t="s">
        <v>434</v>
      </c>
      <c r="B6" s="103">
        <v>3.68757</v>
      </c>
      <c r="C6" s="103">
        <v>7.3410737748543703E-2</v>
      </c>
      <c r="D6" s="103">
        <v>0</v>
      </c>
      <c r="E6" s="104" t="e">
        <v>#NUM!</v>
      </c>
      <c r="F6" s="102">
        <v>5</v>
      </c>
      <c r="G6" s="105">
        <f t="shared" si="0"/>
        <v>18.437850000000001</v>
      </c>
      <c r="H6" s="105">
        <f t="shared" si="1"/>
        <v>0.36705368874271854</v>
      </c>
      <c r="I6" s="105">
        <f t="shared" si="2"/>
        <v>0.32133401232644371</v>
      </c>
      <c r="J6" s="105">
        <f t="shared" si="3"/>
        <v>6.3969950153038094E-3</v>
      </c>
      <c r="K6" s="106">
        <f t="shared" si="4"/>
        <v>9.218925E-2</v>
      </c>
      <c r="L6" s="102" t="s">
        <v>434</v>
      </c>
      <c r="M6" s="103">
        <v>2.71617</v>
      </c>
      <c r="N6" s="103">
        <v>0.16157031488883758</v>
      </c>
      <c r="O6" s="103">
        <v>0</v>
      </c>
      <c r="P6" s="104" t="e">
        <v>#NUM!</v>
      </c>
      <c r="Q6" s="102">
        <v>5</v>
      </c>
      <c r="R6" s="105">
        <f t="shared" si="5"/>
        <v>13.58085</v>
      </c>
      <c r="S6" s="105">
        <f t="shared" si="6"/>
        <v>0.80785157444418787</v>
      </c>
      <c r="T6" s="105">
        <f t="shared" si="7"/>
        <v>0.22231609405575742</v>
      </c>
      <c r="U6" s="105">
        <f t="shared" si="8"/>
        <v>1.3224386294468003E-2</v>
      </c>
      <c r="V6" s="106">
        <f t="shared" si="9"/>
        <v>6.7904249999999999E-2</v>
      </c>
      <c r="W6" s="102" t="s">
        <v>434</v>
      </c>
      <c r="X6" s="103">
        <v>1.86795</v>
      </c>
      <c r="Y6" s="103">
        <v>4.2397806719548722E-2</v>
      </c>
      <c r="Z6" s="103">
        <v>0</v>
      </c>
      <c r="AA6" s="104" t="e">
        <v>#NUM!</v>
      </c>
      <c r="AB6" s="102">
        <v>5</v>
      </c>
      <c r="AC6" s="105">
        <f t="shared" si="10"/>
        <v>9.3397500000000004</v>
      </c>
      <c r="AD6" s="105">
        <f t="shared" si="11"/>
        <v>0.21198903359774363</v>
      </c>
      <c r="AE6" s="105">
        <f t="shared" si="12"/>
        <v>0.33970699887166245</v>
      </c>
      <c r="AF6" s="105">
        <f t="shared" si="13"/>
        <v>7.7105017154841943E-3</v>
      </c>
      <c r="AG6" s="106">
        <f t="shared" si="14"/>
        <v>4.6698750000000004E-2</v>
      </c>
      <c r="AH6" s="102" t="s">
        <v>434</v>
      </c>
      <c r="AI6" s="103">
        <v>2.6336900000000001</v>
      </c>
      <c r="AJ6" s="103">
        <v>0.17345866201889998</v>
      </c>
      <c r="AK6" s="103">
        <v>0</v>
      </c>
      <c r="AL6" s="104" t="e">
        <v>#NUM!</v>
      </c>
      <c r="AM6" s="102">
        <v>5</v>
      </c>
      <c r="AN6" s="105">
        <f t="shared" si="15"/>
        <v>13.16845</v>
      </c>
      <c r="AO6" s="105">
        <f t="shared" si="16"/>
        <v>0.86729331009449984</v>
      </c>
      <c r="AP6" s="105">
        <f t="shared" si="17"/>
        <v>0.33102253912960944</v>
      </c>
      <c r="AQ6" s="105">
        <f t="shared" si="18"/>
        <v>2.1801626894403292E-2</v>
      </c>
      <c r="AR6" s="106">
        <f t="shared" si="19"/>
        <v>6.5842250000000005E-2</v>
      </c>
      <c r="AS6" s="102" t="s">
        <v>434</v>
      </c>
      <c r="AT6" s="103">
        <v>4.9659700000000004</v>
      </c>
      <c r="AU6" s="103">
        <v>0.14643080101988476</v>
      </c>
      <c r="AV6" s="103">
        <v>0</v>
      </c>
      <c r="AW6" s="104" t="e">
        <v>#NUM!</v>
      </c>
      <c r="AX6" s="102">
        <v>5</v>
      </c>
      <c r="AY6" s="105">
        <f t="shared" si="20"/>
        <v>24.82985</v>
      </c>
      <c r="AZ6" s="105">
        <f t="shared" si="21"/>
        <v>0.73215400509942374</v>
      </c>
      <c r="BA6" s="105">
        <f t="shared" si="22"/>
        <v>0.32370056513010742</v>
      </c>
      <c r="BB6" s="105">
        <f t="shared" si="23"/>
        <v>9.5449092609482134E-3</v>
      </c>
      <c r="BC6" s="106">
        <f t="shared" si="24"/>
        <v>0.12414925</v>
      </c>
      <c r="BD6" s="102" t="s">
        <v>434</v>
      </c>
      <c r="BE6" s="103">
        <v>1.44825</v>
      </c>
      <c r="BF6" s="103">
        <v>0.13159303178124537</v>
      </c>
      <c r="BG6" s="103">
        <v>0</v>
      </c>
      <c r="BH6" s="104" t="e">
        <v>#NUM!</v>
      </c>
      <c r="BI6" s="102">
        <v>5</v>
      </c>
      <c r="BJ6" s="105">
        <f t="shared" si="25"/>
        <v>7.24125</v>
      </c>
      <c r="BK6" s="105">
        <f t="shared" si="26"/>
        <v>0.65796515890622687</v>
      </c>
      <c r="BL6" s="105">
        <f t="shared" si="27"/>
        <v>0.3194344797139278</v>
      </c>
      <c r="BM6" s="105">
        <f t="shared" si="28"/>
        <v>2.9024927768700488E-2</v>
      </c>
      <c r="BN6" s="106">
        <f t="shared" si="29"/>
        <v>3.6206250000000002E-2</v>
      </c>
      <c r="BO6" s="102" t="s">
        <v>434</v>
      </c>
      <c r="BP6" s="103">
        <v>3.68757</v>
      </c>
      <c r="BQ6" s="103">
        <v>2.8762550463044604E-2</v>
      </c>
      <c r="BR6" s="103">
        <v>0</v>
      </c>
      <c r="BS6" s="104" t="e">
        <v>#NUM!</v>
      </c>
      <c r="BT6" s="102">
        <v>5</v>
      </c>
      <c r="BU6" s="105">
        <f t="shared" si="30"/>
        <v>18.437850000000001</v>
      </c>
      <c r="BV6" s="105">
        <f t="shared" si="31"/>
        <v>0.14381275231522303</v>
      </c>
      <c r="BW6" s="105">
        <f t="shared" si="32"/>
        <v>0.32153483753150897</v>
      </c>
      <c r="BX6" s="105">
        <f t="shared" si="33"/>
        <v>2.507928524781055E-3</v>
      </c>
      <c r="BY6" s="106">
        <f t="shared" si="34"/>
        <v>9.218925E-2</v>
      </c>
    </row>
    <row r="7" spans="1:77" x14ac:dyDescent="0.25">
      <c r="A7" s="102" t="s">
        <v>432</v>
      </c>
      <c r="B7" s="103">
        <v>1.7266699999999999</v>
      </c>
      <c r="C7" s="103">
        <v>5.7419654224526731E-2</v>
      </c>
      <c r="D7" s="103">
        <v>0</v>
      </c>
      <c r="E7" s="104" t="e">
        <v>#NUM!</v>
      </c>
      <c r="F7" s="102">
        <v>5</v>
      </c>
      <c r="G7" s="105">
        <f t="shared" si="0"/>
        <v>8.6333500000000001</v>
      </c>
      <c r="H7" s="105">
        <f t="shared" si="1"/>
        <v>0.28709827112263364</v>
      </c>
      <c r="I7" s="105">
        <f t="shared" si="2"/>
        <v>0.15046163166087709</v>
      </c>
      <c r="J7" s="105">
        <f t="shared" si="3"/>
        <v>5.0035356287105618E-3</v>
      </c>
      <c r="K7" s="106">
        <f t="shared" si="4"/>
        <v>4.3166750000000004E-2</v>
      </c>
      <c r="L7" s="102" t="s">
        <v>432</v>
      </c>
      <c r="M7" s="107">
        <v>9.6589399999999999E-15</v>
      </c>
      <c r="N7" s="103">
        <v>2.6933795345965352E-6</v>
      </c>
      <c r="O7" s="103">
        <v>0</v>
      </c>
      <c r="P7" s="104" t="e">
        <v>#NUM!</v>
      </c>
      <c r="Q7" s="102">
        <v>5</v>
      </c>
      <c r="R7" s="105">
        <f t="shared" si="5"/>
        <v>4.8294700000000001E-14</v>
      </c>
      <c r="S7" s="105">
        <f t="shared" si="6"/>
        <v>1.3466897672982677E-5</v>
      </c>
      <c r="T7" s="105">
        <f t="shared" si="7"/>
        <v>7.9057563168686705E-16</v>
      </c>
      <c r="U7" s="105">
        <f t="shared" si="8"/>
        <v>2.2045071477161426E-7</v>
      </c>
      <c r="V7" s="106">
        <f t="shared" si="9"/>
        <v>2.4147350000000002E-16</v>
      </c>
      <c r="W7" s="102" t="s">
        <v>432</v>
      </c>
      <c r="X7" s="103">
        <v>0.30309999999999998</v>
      </c>
      <c r="Y7" s="103">
        <v>4.4074478579357333E-2</v>
      </c>
      <c r="Z7" s="103">
        <v>0</v>
      </c>
      <c r="AA7" s="104" t="e">
        <v>#NUM!</v>
      </c>
      <c r="AB7" s="102">
        <v>5</v>
      </c>
      <c r="AC7" s="105">
        <f t="shared" si="10"/>
        <v>1.5154999999999998</v>
      </c>
      <c r="AD7" s="105">
        <f t="shared" si="11"/>
        <v>0.22037239289678667</v>
      </c>
      <c r="AE7" s="105">
        <f t="shared" si="12"/>
        <v>5.5122027547847036E-2</v>
      </c>
      <c r="AF7" s="105">
        <f t="shared" si="13"/>
        <v>8.0154227067249402E-3</v>
      </c>
      <c r="AG7" s="106">
        <f t="shared" si="14"/>
        <v>7.5774999999999992E-3</v>
      </c>
      <c r="AH7" s="102" t="s">
        <v>432</v>
      </c>
      <c r="AI7" s="103">
        <v>0.38059399999999999</v>
      </c>
      <c r="AJ7" s="103">
        <v>6.7154972059359122E-2</v>
      </c>
      <c r="AK7" s="103">
        <v>0</v>
      </c>
      <c r="AL7" s="104" t="e">
        <v>#NUM!</v>
      </c>
      <c r="AM7" s="102">
        <v>5</v>
      </c>
      <c r="AN7" s="105">
        <f t="shared" si="15"/>
        <v>1.9029699999999998</v>
      </c>
      <c r="AO7" s="105">
        <f t="shared" si="16"/>
        <v>0.3357748602967956</v>
      </c>
      <c r="AP7" s="105">
        <f t="shared" si="17"/>
        <v>4.7835999019434541E-2</v>
      </c>
      <c r="AQ7" s="105">
        <f t="shared" si="18"/>
        <v>8.4405565447212959E-3</v>
      </c>
      <c r="AR7" s="106">
        <f t="shared" si="19"/>
        <v>9.5148499999999983E-3</v>
      </c>
      <c r="AS7" s="102" t="s">
        <v>432</v>
      </c>
      <c r="AT7" s="103">
        <v>0.123944</v>
      </c>
      <c r="AU7" s="103">
        <v>0.12411096397905197</v>
      </c>
      <c r="AV7" s="103">
        <v>0</v>
      </c>
      <c r="AW7" s="104" t="e">
        <v>#NUM!</v>
      </c>
      <c r="AX7" s="102">
        <v>5</v>
      </c>
      <c r="AY7" s="105">
        <f t="shared" si="20"/>
        <v>0.61972000000000005</v>
      </c>
      <c r="AZ7" s="105">
        <f t="shared" si="21"/>
        <v>0.62055481989525985</v>
      </c>
      <c r="BA7" s="105">
        <f t="shared" si="22"/>
        <v>8.0791351628153284E-3</v>
      </c>
      <c r="BB7" s="105">
        <f t="shared" si="23"/>
        <v>8.0900185016948411E-3</v>
      </c>
      <c r="BC7" s="106">
        <f t="shared" si="24"/>
        <v>3.0986000000000004E-3</v>
      </c>
      <c r="BD7" s="102" t="s">
        <v>432</v>
      </c>
      <c r="BE7" s="107">
        <v>7.9410500000000002E-10</v>
      </c>
      <c r="BF7" s="103">
        <v>2.2197837386208792E-4</v>
      </c>
      <c r="BG7" s="103">
        <v>0</v>
      </c>
      <c r="BH7" s="104" t="e">
        <v>#NUM!</v>
      </c>
      <c r="BI7" s="102">
        <v>5</v>
      </c>
      <c r="BJ7" s="105">
        <f t="shared" si="25"/>
        <v>3.9705250000000004E-9</v>
      </c>
      <c r="BK7" s="105">
        <f t="shared" si="26"/>
        <v>1.1098918693104398E-3</v>
      </c>
      <c r="BL7" s="105">
        <f t="shared" si="27"/>
        <v>1.7515243743361205E-10</v>
      </c>
      <c r="BM7" s="105">
        <f t="shared" si="28"/>
        <v>4.8960846789145387E-5</v>
      </c>
      <c r="BN7" s="106">
        <f t="shared" si="29"/>
        <v>1.9852625000000001E-11</v>
      </c>
      <c r="BO7" s="102" t="s">
        <v>432</v>
      </c>
      <c r="BP7" s="103">
        <v>1.7297</v>
      </c>
      <c r="BQ7" s="103">
        <v>3.7528376538069542E-7</v>
      </c>
      <c r="BR7" s="103">
        <v>0</v>
      </c>
      <c r="BS7" s="104" t="e">
        <v>#NUM!</v>
      </c>
      <c r="BT7" s="102">
        <v>5</v>
      </c>
      <c r="BU7" s="105">
        <f t="shared" si="30"/>
        <v>8.6485000000000003</v>
      </c>
      <c r="BV7" s="105">
        <f t="shared" si="31"/>
        <v>1.8764188269034772E-6</v>
      </c>
      <c r="BW7" s="105">
        <f t="shared" si="32"/>
        <v>0.1508198647017551</v>
      </c>
      <c r="BX7" s="105">
        <f t="shared" si="33"/>
        <v>3.272258005404503E-8</v>
      </c>
      <c r="BY7" s="106">
        <f t="shared" si="34"/>
        <v>4.3242500000000003E-2</v>
      </c>
    </row>
    <row r="8" spans="1:77" x14ac:dyDescent="0.25">
      <c r="A8" s="102" t="s">
        <v>430</v>
      </c>
      <c r="B8" s="103">
        <v>0.15964600000000001</v>
      </c>
      <c r="C8" s="103">
        <v>2.0218805660078991</v>
      </c>
      <c r="D8" s="103">
        <v>0</v>
      </c>
      <c r="E8" s="104" t="e">
        <v>#NUM!</v>
      </c>
      <c r="F8" s="102">
        <v>6</v>
      </c>
      <c r="G8" s="105">
        <f t="shared" si="0"/>
        <v>0.95787600000000006</v>
      </c>
      <c r="H8" s="105">
        <f t="shared" si="1"/>
        <v>12.131283396047396</v>
      </c>
      <c r="I8" s="105">
        <f t="shared" si="2"/>
        <v>1.6693819419900075E-2</v>
      </c>
      <c r="J8" s="105">
        <f t="shared" si="3"/>
        <v>0.21142345600604601</v>
      </c>
      <c r="K8" s="106">
        <f t="shared" si="4"/>
        <v>4.7893800000000002E-3</v>
      </c>
      <c r="L8" s="102" t="s">
        <v>430</v>
      </c>
      <c r="M8" s="103">
        <v>0.84334699999999996</v>
      </c>
      <c r="N8" s="103">
        <v>0.3413559371758102</v>
      </c>
      <c r="O8" s="103">
        <v>0</v>
      </c>
      <c r="P8" s="104" t="e">
        <v>#NUM!</v>
      </c>
      <c r="Q8" s="102">
        <v>6</v>
      </c>
      <c r="R8" s="105">
        <f t="shared" si="5"/>
        <v>5.0600819999999995</v>
      </c>
      <c r="S8" s="105">
        <f t="shared" si="6"/>
        <v>2.0481356230548609</v>
      </c>
      <c r="T8" s="105">
        <f t="shared" si="7"/>
        <v>8.2832640507909672E-2</v>
      </c>
      <c r="U8" s="105">
        <f t="shared" si="8"/>
        <v>3.3527615120851187E-2</v>
      </c>
      <c r="V8" s="106">
        <f t="shared" si="9"/>
        <v>2.5300409999999999E-2</v>
      </c>
      <c r="W8" s="102" t="s">
        <v>430</v>
      </c>
      <c r="X8" s="103">
        <v>0.11788800000000001</v>
      </c>
      <c r="Y8" s="103">
        <v>5.0275296689966727E-2</v>
      </c>
      <c r="Z8" s="103">
        <v>0</v>
      </c>
      <c r="AA8" s="104" t="e">
        <v>#NUM!</v>
      </c>
      <c r="AB8" s="102">
        <v>6</v>
      </c>
      <c r="AC8" s="105">
        <f t="shared" si="10"/>
        <v>0.70732800000000007</v>
      </c>
      <c r="AD8" s="105">
        <f t="shared" si="11"/>
        <v>0.30165178013980037</v>
      </c>
      <c r="AE8" s="105">
        <f t="shared" si="12"/>
        <v>2.5727056087999706E-2</v>
      </c>
      <c r="AF8" s="105">
        <f t="shared" si="13"/>
        <v>1.0971730606877714E-2</v>
      </c>
      <c r="AG8" s="106">
        <f t="shared" si="14"/>
        <v>3.5366400000000002E-3</v>
      </c>
      <c r="AH8" s="102" t="s">
        <v>430</v>
      </c>
      <c r="AI8" s="103">
        <v>8.4937799999999994E-2</v>
      </c>
      <c r="AJ8" s="103">
        <v>9.6968324481623944E-2</v>
      </c>
      <c r="AK8" s="103">
        <v>0</v>
      </c>
      <c r="AL8" s="104" t="e">
        <v>#NUM!</v>
      </c>
      <c r="AM8" s="102">
        <v>6</v>
      </c>
      <c r="AN8" s="105">
        <f t="shared" si="15"/>
        <v>0.50962679999999994</v>
      </c>
      <c r="AO8" s="105">
        <f t="shared" si="16"/>
        <v>0.58180994688974363</v>
      </c>
      <c r="AP8" s="105">
        <f t="shared" si="17"/>
        <v>1.2810767960124208E-2</v>
      </c>
      <c r="AQ8" s="105">
        <f t="shared" si="18"/>
        <v>1.462527525337501E-2</v>
      </c>
      <c r="AR8" s="106">
        <f t="shared" si="19"/>
        <v>2.5481339999999996E-3</v>
      </c>
      <c r="AS8" s="102" t="s">
        <v>430</v>
      </c>
      <c r="AT8" s="103">
        <v>0.88688500000000003</v>
      </c>
      <c r="AU8" s="103">
        <v>0.10192195315303855</v>
      </c>
      <c r="AV8" s="103">
        <v>0</v>
      </c>
      <c r="AW8" s="104" t="e">
        <v>#NUM!</v>
      </c>
      <c r="AX8" s="102">
        <v>6</v>
      </c>
      <c r="AY8" s="105">
        <f t="shared" si="20"/>
        <v>5.3213100000000004</v>
      </c>
      <c r="AZ8" s="105">
        <f t="shared" si="21"/>
        <v>0.61153171891823133</v>
      </c>
      <c r="BA8" s="105">
        <f t="shared" si="22"/>
        <v>6.9372592030660346E-2</v>
      </c>
      <c r="BB8" s="105">
        <f t="shared" si="23"/>
        <v>7.972386583439588E-3</v>
      </c>
      <c r="BC8" s="106">
        <f t="shared" si="24"/>
        <v>2.6606550000000003E-2</v>
      </c>
      <c r="BD8" s="102" t="s">
        <v>430</v>
      </c>
      <c r="BE8" s="103">
        <v>0.150591</v>
      </c>
      <c r="BF8" s="103">
        <v>9.8477638438103449E-2</v>
      </c>
      <c r="BG8" s="103">
        <v>0</v>
      </c>
      <c r="BH8" s="104" t="e">
        <v>#NUM!</v>
      </c>
      <c r="BI8" s="102">
        <v>6</v>
      </c>
      <c r="BJ8" s="105">
        <f t="shared" si="25"/>
        <v>0.90354599999999996</v>
      </c>
      <c r="BK8" s="105">
        <f t="shared" si="26"/>
        <v>0.59086583062862064</v>
      </c>
      <c r="BL8" s="105">
        <f t="shared" si="27"/>
        <v>3.9858276735038917E-2</v>
      </c>
      <c r="BM8" s="105">
        <f t="shared" si="28"/>
        <v>2.6064963809783008E-2</v>
      </c>
      <c r="BN8" s="106">
        <f t="shared" si="29"/>
        <v>4.5177300000000002E-3</v>
      </c>
      <c r="BO8" s="102" t="s">
        <v>430</v>
      </c>
      <c r="BP8" s="103">
        <v>0.16053300000000001</v>
      </c>
      <c r="BQ8" s="103">
        <v>3.816911090451524E-2</v>
      </c>
      <c r="BR8" s="103">
        <v>0</v>
      </c>
      <c r="BS8" s="104" t="e">
        <v>#NUM!</v>
      </c>
      <c r="BT8" s="102">
        <v>6</v>
      </c>
      <c r="BU8" s="105">
        <f t="shared" si="30"/>
        <v>0.963198</v>
      </c>
      <c r="BV8" s="105">
        <f t="shared" si="31"/>
        <v>0.22901466542709142</v>
      </c>
      <c r="BW8" s="105">
        <f t="shared" si="32"/>
        <v>1.6797062154246527E-2</v>
      </c>
      <c r="BX8" s="105">
        <f t="shared" si="33"/>
        <v>3.9937516163995644E-3</v>
      </c>
      <c r="BY8" s="106">
        <f t="shared" si="34"/>
        <v>4.81599E-3</v>
      </c>
    </row>
    <row r="9" spans="1:77" x14ac:dyDescent="0.25">
      <c r="A9" s="108" t="s">
        <v>429</v>
      </c>
      <c r="B9" s="109">
        <v>6.5794899999999998</v>
      </c>
      <c r="C9" s="109">
        <v>0.47846801090376784</v>
      </c>
      <c r="D9" s="109">
        <v>0</v>
      </c>
      <c r="E9" s="110" t="e">
        <v>#NUM!</v>
      </c>
      <c r="F9" s="108">
        <v>5</v>
      </c>
      <c r="G9" s="111">
        <f t="shared" si="0"/>
        <v>32.897449999999999</v>
      </c>
      <c r="H9" s="111">
        <f t="shared" si="1"/>
        <v>2.3923400545188391</v>
      </c>
      <c r="I9" s="111">
        <f t="shared" si="2"/>
        <v>0.57333526435070048</v>
      </c>
      <c r="J9" s="111">
        <f t="shared" si="3"/>
        <v>4.16935938066424E-2</v>
      </c>
      <c r="K9" s="112">
        <f t="shared" si="4"/>
        <v>0.16448725</v>
      </c>
      <c r="L9" s="108" t="s">
        <v>429</v>
      </c>
      <c r="M9" s="109">
        <v>0.72561900000000001</v>
      </c>
      <c r="N9" s="109">
        <v>0.67352920421684026</v>
      </c>
      <c r="O9" s="109">
        <v>0</v>
      </c>
      <c r="P9" s="110" t="e">
        <v>#NUM!</v>
      </c>
      <c r="Q9" s="108">
        <v>5</v>
      </c>
      <c r="R9" s="111">
        <f t="shared" si="5"/>
        <v>3.6280950000000001</v>
      </c>
      <c r="S9" s="111">
        <f t="shared" si="6"/>
        <v>3.3676460210842016</v>
      </c>
      <c r="T9" s="111">
        <f t="shared" si="7"/>
        <v>5.9391268533502926E-2</v>
      </c>
      <c r="U9" s="111">
        <f t="shared" si="8"/>
        <v>5.5127765167117856E-2</v>
      </c>
      <c r="V9" s="112">
        <f t="shared" si="9"/>
        <v>1.8140475E-2</v>
      </c>
      <c r="W9" s="108" t="s">
        <v>429</v>
      </c>
      <c r="X9" s="109">
        <v>0.52067099999999999</v>
      </c>
      <c r="Y9" s="109">
        <v>0.40544527962177712</v>
      </c>
      <c r="Z9" s="109">
        <v>0</v>
      </c>
      <c r="AA9" s="110" t="e">
        <v>#NUM!</v>
      </c>
      <c r="AB9" s="108">
        <v>5</v>
      </c>
      <c r="AC9" s="111">
        <f t="shared" si="10"/>
        <v>2.6033550000000001</v>
      </c>
      <c r="AD9" s="111">
        <f t="shared" si="11"/>
        <v>2.0272263981088856</v>
      </c>
      <c r="AE9" s="111">
        <f t="shared" si="12"/>
        <v>9.468967735191379E-2</v>
      </c>
      <c r="AF9" s="111">
        <f t="shared" si="13"/>
        <v>7.373462841456993E-2</v>
      </c>
      <c r="AG9" s="112">
        <f t="shared" si="14"/>
        <v>1.3016775000000001E-2</v>
      </c>
      <c r="AH9" s="108" t="s">
        <v>429</v>
      </c>
      <c r="AI9" s="109">
        <v>2.7126199999999998</v>
      </c>
      <c r="AJ9" s="109">
        <v>0.48462689632965417</v>
      </c>
      <c r="AK9" s="109">
        <v>0</v>
      </c>
      <c r="AL9" s="110" t="e">
        <v>#NUM!</v>
      </c>
      <c r="AM9" s="108">
        <v>5</v>
      </c>
      <c r="AN9" s="111">
        <f t="shared" si="15"/>
        <v>13.563099999999999</v>
      </c>
      <c r="AO9" s="111">
        <f t="shared" si="16"/>
        <v>2.4231344816482707</v>
      </c>
      <c r="AP9" s="111">
        <f t="shared" si="17"/>
        <v>0.34094307230302773</v>
      </c>
      <c r="AQ9" s="111">
        <f t="shared" si="18"/>
        <v>6.0911658453935022E-2</v>
      </c>
      <c r="AR9" s="112">
        <f t="shared" si="19"/>
        <v>6.7815499999999987E-2</v>
      </c>
      <c r="AS9" s="108" t="s">
        <v>429</v>
      </c>
      <c r="AT9" s="109">
        <v>4.8078500000000002</v>
      </c>
      <c r="AU9" s="109">
        <v>0.79066117575729933</v>
      </c>
      <c r="AV9" s="109">
        <v>0</v>
      </c>
      <c r="AW9" s="110" t="e">
        <v>#NUM!</v>
      </c>
      <c r="AX9" s="108">
        <v>5</v>
      </c>
      <c r="AY9" s="111">
        <f t="shared" si="20"/>
        <v>24.039250000000003</v>
      </c>
      <c r="AZ9" s="111">
        <f t="shared" si="21"/>
        <v>3.9533058787864968</v>
      </c>
      <c r="BA9" s="111">
        <f t="shared" si="22"/>
        <v>0.31339371000243399</v>
      </c>
      <c r="BB9" s="111">
        <f t="shared" si="23"/>
        <v>5.1538263303860674E-2</v>
      </c>
      <c r="BC9" s="112">
        <f t="shared" si="24"/>
        <v>0.12019625000000002</v>
      </c>
      <c r="BD9" s="108" t="s">
        <v>429</v>
      </c>
      <c r="BE9" s="113">
        <v>-9.8706E-5</v>
      </c>
      <c r="BF9" s="109">
        <v>0.51405026700932865</v>
      </c>
      <c r="BG9" s="109">
        <v>0</v>
      </c>
      <c r="BH9" s="110" t="e">
        <v>#NUM!</v>
      </c>
      <c r="BI9" s="108">
        <v>5</v>
      </c>
      <c r="BJ9" s="111">
        <f>BI9*BE9</f>
        <v>-4.9353000000000005E-4</v>
      </c>
      <c r="BK9" s="111">
        <f t="shared" si="26"/>
        <v>2.5702513350466436</v>
      </c>
      <c r="BL9" s="111">
        <f t="shared" si="27"/>
        <v>-2.1771171934847546E-5</v>
      </c>
      <c r="BM9" s="111">
        <f t="shared" si="28"/>
        <v>0.11338192963157644</v>
      </c>
      <c r="BN9" s="112">
        <f t="shared" si="29"/>
        <v>-2.4676500000000004E-6</v>
      </c>
      <c r="BO9" s="108" t="s">
        <v>429</v>
      </c>
      <c r="BP9" s="109">
        <v>6.5699500000000004</v>
      </c>
      <c r="BQ9" s="109">
        <v>0.38962078545770301</v>
      </c>
      <c r="BR9" s="109">
        <v>0</v>
      </c>
      <c r="BS9" s="110" t="e">
        <v>#NUM!</v>
      </c>
      <c r="BT9" s="108">
        <v>5</v>
      </c>
      <c r="BU9" s="111">
        <f t="shared" si="30"/>
        <v>32.84975</v>
      </c>
      <c r="BV9" s="111">
        <f t="shared" si="31"/>
        <v>1.948103927288515</v>
      </c>
      <c r="BW9" s="111">
        <f t="shared" si="32"/>
        <v>0.57286175064883837</v>
      </c>
      <c r="BX9" s="111">
        <f t="shared" si="33"/>
        <v>3.3972685522184368E-2</v>
      </c>
      <c r="BY9" s="112">
        <f t="shared" si="34"/>
        <v>0.16424875</v>
      </c>
    </row>
    <row r="10" spans="1:77" x14ac:dyDescent="0.25">
      <c r="A10" s="102" t="s">
        <v>428</v>
      </c>
      <c r="B10" s="107">
        <v>-1E-4</v>
      </c>
      <c r="C10" s="103">
        <v>2.0357777032630793</v>
      </c>
      <c r="D10" s="103">
        <v>0</v>
      </c>
      <c r="E10" s="104" t="e">
        <v>#NUM!</v>
      </c>
      <c r="F10" s="102">
        <v>6</v>
      </c>
      <c r="G10" s="105">
        <f t="shared" si="0"/>
        <v>-6.0000000000000006E-4</v>
      </c>
      <c r="H10" s="105">
        <f t="shared" si="1"/>
        <v>12.214666219578476</v>
      </c>
      <c r="I10" s="105">
        <f t="shared" si="2"/>
        <v>-1.0456772747140595E-5</v>
      </c>
      <c r="J10" s="105">
        <f t="shared" si="3"/>
        <v>0.21287664806717838</v>
      </c>
      <c r="K10" s="106">
        <f t="shared" si="4"/>
        <v>-3.0000000000000001E-6</v>
      </c>
      <c r="L10" s="102" t="s">
        <v>428</v>
      </c>
      <c r="M10" s="107">
        <v>-9.9999600000000004E-5</v>
      </c>
      <c r="N10" s="103">
        <v>0.33787738007479357</v>
      </c>
      <c r="O10" s="103">
        <v>0</v>
      </c>
      <c r="P10" s="104" t="e">
        <v>#NUM!</v>
      </c>
      <c r="Q10" s="102">
        <v>6</v>
      </c>
      <c r="R10" s="105">
        <f t="shared" si="5"/>
        <v>-5.999976E-4</v>
      </c>
      <c r="S10" s="105">
        <f t="shared" si="6"/>
        <v>2.0272642804487613</v>
      </c>
      <c r="T10" s="105">
        <f t="shared" si="7"/>
        <v>-9.8218537775491758E-6</v>
      </c>
      <c r="U10" s="105">
        <f t="shared" si="8"/>
        <v>3.3185954962180145E-2</v>
      </c>
      <c r="V10" s="106">
        <f t="shared" si="9"/>
        <v>-2.9999880000000002E-6</v>
      </c>
      <c r="W10" s="102" t="s">
        <v>428</v>
      </c>
      <c r="X10" s="107">
        <v>-9.9988299999999999E-5</v>
      </c>
      <c r="Y10" s="103">
        <v>4.3700784574027547E-2</v>
      </c>
      <c r="Z10" s="103">
        <v>0</v>
      </c>
      <c r="AA10" s="104" t="e">
        <v>#NUM!</v>
      </c>
      <c r="AB10" s="102">
        <v>6</v>
      </c>
      <c r="AC10" s="105">
        <f t="shared" si="10"/>
        <v>-5.9992979999999997E-4</v>
      </c>
      <c r="AD10" s="105">
        <f t="shared" si="11"/>
        <v>0.2622047074441653</v>
      </c>
      <c r="AE10" s="105">
        <f t="shared" si="12"/>
        <v>-2.1820750222615881E-5</v>
      </c>
      <c r="AF10" s="105">
        <f t="shared" si="13"/>
        <v>9.5369548709419022E-3</v>
      </c>
      <c r="AG10" s="106">
        <f t="shared" si="14"/>
        <v>-2.9996489999999999E-6</v>
      </c>
      <c r="AH10" s="102" t="s">
        <v>428</v>
      </c>
      <c r="AI10" s="107">
        <v>-9.9710599999999994E-5</v>
      </c>
      <c r="AJ10" s="103">
        <v>9.931679863335427E-2</v>
      </c>
      <c r="AK10" s="103">
        <v>0</v>
      </c>
      <c r="AL10" s="104" t="e">
        <v>#NUM!</v>
      </c>
      <c r="AM10" s="102">
        <v>6</v>
      </c>
      <c r="AN10" s="105">
        <f t="shared" si="15"/>
        <v>-5.9826359999999991E-4</v>
      </c>
      <c r="AO10" s="105">
        <f t="shared" si="16"/>
        <v>0.59590079180012556</v>
      </c>
      <c r="AP10" s="105">
        <f t="shared" si="17"/>
        <v>-1.5038879742173223E-5</v>
      </c>
      <c r="AQ10" s="105">
        <f t="shared" si="18"/>
        <v>1.497948453850091E-2</v>
      </c>
      <c r="AR10" s="106">
        <f t="shared" si="19"/>
        <v>-2.9913179999999997E-6</v>
      </c>
      <c r="AS10" s="102" t="s">
        <v>428</v>
      </c>
      <c r="AT10" s="107">
        <v>-1E-4</v>
      </c>
      <c r="AU10" s="103">
        <v>6.7179044751797548E-2</v>
      </c>
      <c r="AV10" s="103">
        <v>0</v>
      </c>
      <c r="AW10" s="104" t="e">
        <v>#NUM!</v>
      </c>
      <c r="AX10" s="102">
        <v>6</v>
      </c>
      <c r="AY10" s="105">
        <f t="shared" si="20"/>
        <v>-6.0000000000000006E-4</v>
      </c>
      <c r="AZ10" s="105">
        <f t="shared" si="21"/>
        <v>0.40307426851078526</v>
      </c>
      <c r="BA10" s="105">
        <f t="shared" si="22"/>
        <v>-7.8220504384063717E-6</v>
      </c>
      <c r="BB10" s="105">
        <f t="shared" si="23"/>
        <v>5.2547787645251922E-3</v>
      </c>
      <c r="BC10" s="106">
        <f t="shared" si="24"/>
        <v>-3.0000000000000001E-6</v>
      </c>
      <c r="BD10" s="102" t="s">
        <v>428</v>
      </c>
      <c r="BE10" s="107">
        <v>-9.9289000000000004E-5</v>
      </c>
      <c r="BF10" s="103">
        <v>8.1726272507713957E-2</v>
      </c>
      <c r="BG10" s="103">
        <v>0</v>
      </c>
      <c r="BH10" s="104" t="e">
        <v>#NUM!</v>
      </c>
      <c r="BI10" s="102">
        <v>6</v>
      </c>
      <c r="BJ10" s="105">
        <f t="shared" si="25"/>
        <v>-5.95734E-4</v>
      </c>
      <c r="BK10" s="105">
        <f t="shared" si="26"/>
        <v>0.49035763504628371</v>
      </c>
      <c r="BL10" s="105">
        <f t="shared" si="27"/>
        <v>-2.6279714184415268E-5</v>
      </c>
      <c r="BM10" s="105">
        <f t="shared" si="28"/>
        <v>2.1631228865839697E-2</v>
      </c>
      <c r="BN10" s="106">
        <f t="shared" si="29"/>
        <v>-2.97867E-6</v>
      </c>
      <c r="BO10" s="102" t="s">
        <v>428</v>
      </c>
      <c r="BP10" s="107">
        <v>-1E-4</v>
      </c>
      <c r="BQ10" s="103">
        <v>1.4865359224475511E-4</v>
      </c>
      <c r="BR10" s="103">
        <v>0</v>
      </c>
      <c r="BS10" s="104" t="e">
        <v>#NUM!</v>
      </c>
      <c r="BT10" s="102">
        <v>6</v>
      </c>
      <c r="BU10" s="105">
        <f t="shared" si="30"/>
        <v>-6.0000000000000006E-4</v>
      </c>
      <c r="BV10" s="105">
        <f t="shared" si="31"/>
        <v>8.9192155346853061E-4</v>
      </c>
      <c r="BW10" s="105">
        <f t="shared" si="32"/>
        <v>-1.046330795178968E-5</v>
      </c>
      <c r="BX10" s="105">
        <f t="shared" si="33"/>
        <v>1.5554083137966469E-5</v>
      </c>
      <c r="BY10" s="106">
        <f t="shared" si="34"/>
        <v>-3.0000000000000001E-6</v>
      </c>
    </row>
    <row r="11" spans="1:77" ht="15.75" thickBot="1" x14ac:dyDescent="0.3">
      <c r="A11" s="114" t="s">
        <v>427</v>
      </c>
      <c r="B11" s="115">
        <v>-4.6930699999999996</v>
      </c>
      <c r="C11" s="116">
        <v>0.47376158955258385</v>
      </c>
      <c r="D11" s="116">
        <v>0.94092900000000002</v>
      </c>
      <c r="E11" s="117">
        <v>9.3835346655958616E-4</v>
      </c>
      <c r="F11" s="114">
        <v>5</v>
      </c>
      <c r="G11" s="118">
        <f t="shared" si="0"/>
        <v>-23.465349999999997</v>
      </c>
      <c r="H11" s="118">
        <f t="shared" si="1"/>
        <v>2.3688079477629191</v>
      </c>
      <c r="I11" s="118">
        <f t="shared" si="2"/>
        <v>-0.40895305397019249</v>
      </c>
      <c r="J11" s="118">
        <f t="shared" si="3"/>
        <v>4.1283477318962217E-2</v>
      </c>
      <c r="K11" s="119">
        <f t="shared" si="4"/>
        <v>-0.11732674999999998</v>
      </c>
      <c r="L11" s="114" t="s">
        <v>427</v>
      </c>
      <c r="M11" s="116">
        <v>0.117828</v>
      </c>
      <c r="N11" s="116">
        <v>0.64874286221380584</v>
      </c>
      <c r="O11" s="115">
        <v>1.0234899999999999E-9</v>
      </c>
      <c r="P11" s="117">
        <v>2.2150567008590593E-2</v>
      </c>
      <c r="Q11" s="114">
        <v>5</v>
      </c>
      <c r="R11" s="118">
        <f t="shared" si="5"/>
        <v>0.58914</v>
      </c>
      <c r="S11" s="118">
        <f t="shared" si="6"/>
        <v>3.243714311069029</v>
      </c>
      <c r="T11" s="118">
        <f t="shared" si="7"/>
        <v>9.6441168006427373E-3</v>
      </c>
      <c r="U11" s="118">
        <f t="shared" si="8"/>
        <v>5.3099025161873419E-2</v>
      </c>
      <c r="V11" s="119">
        <f t="shared" si="9"/>
        <v>2.9456999999999999E-3</v>
      </c>
      <c r="W11" s="114" t="s">
        <v>427</v>
      </c>
      <c r="X11" s="116">
        <v>-9.9583400000000002E-2</v>
      </c>
      <c r="Y11" s="116">
        <v>0.38487867219405225</v>
      </c>
      <c r="Z11" s="116">
        <v>0.40541199999999999</v>
      </c>
      <c r="AA11" s="117">
        <v>2.3007910946837722E-2</v>
      </c>
      <c r="AB11" s="114">
        <v>5</v>
      </c>
      <c r="AC11" s="118">
        <f t="shared" si="10"/>
        <v>-0.497917</v>
      </c>
      <c r="AD11" s="118">
        <f t="shared" si="11"/>
        <v>1.9243933609702613</v>
      </c>
      <c r="AE11" s="118">
        <f t="shared" si="12"/>
        <v>-1.8110323055454541E-2</v>
      </c>
      <c r="AF11" s="118">
        <f t="shared" si="13"/>
        <v>6.9994367440644481E-2</v>
      </c>
      <c r="AG11" s="119">
        <f t="shared" si="14"/>
        <v>-2.4895849999999999E-3</v>
      </c>
      <c r="AH11" s="114" t="s">
        <v>427</v>
      </c>
      <c r="AI11" s="116">
        <v>-2.2473999999999998</v>
      </c>
      <c r="AJ11" s="116">
        <v>0.47361477126036072</v>
      </c>
      <c r="AK11" s="116">
        <v>0.95</v>
      </c>
      <c r="AL11" s="117">
        <v>3.4360716608196847E-2</v>
      </c>
      <c r="AM11" s="114">
        <v>5</v>
      </c>
      <c r="AN11" s="118">
        <f t="shared" si="15"/>
        <v>-11.236999999999998</v>
      </c>
      <c r="AO11" s="118">
        <f t="shared" si="16"/>
        <v>2.3680738563018036</v>
      </c>
      <c r="AP11" s="118">
        <f t="shared" si="17"/>
        <v>-0.28247062275358303</v>
      </c>
      <c r="AQ11" s="118">
        <f t="shared" si="18"/>
        <v>5.9527569361577777E-2</v>
      </c>
      <c r="AR11" s="119">
        <f t="shared" si="19"/>
        <v>-5.6184999999999992E-2</v>
      </c>
      <c r="AS11" s="114" t="s">
        <v>427</v>
      </c>
      <c r="AT11" s="115">
        <v>-3.7969300000000001</v>
      </c>
      <c r="AU11" s="116">
        <v>0.70644598004352399</v>
      </c>
      <c r="AV11" s="116">
        <v>0.95</v>
      </c>
      <c r="AW11" s="117">
        <v>5.705683443654324E-2</v>
      </c>
      <c r="AX11" s="114">
        <v>5</v>
      </c>
      <c r="AY11" s="118">
        <f t="shared" si="20"/>
        <v>-18.984650000000002</v>
      </c>
      <c r="AZ11" s="118">
        <f t="shared" si="21"/>
        <v>3.5322299002176201</v>
      </c>
      <c r="BA11" s="118">
        <f t="shared" si="22"/>
        <v>-0.24749814975915255</v>
      </c>
      <c r="BB11" s="118">
        <f t="shared" si="23"/>
        <v>4.6048800732582211E-2</v>
      </c>
      <c r="BC11" s="119">
        <f t="shared" si="24"/>
        <v>-9.4923250000000015E-2</v>
      </c>
      <c r="BD11" s="114" t="s">
        <v>427</v>
      </c>
      <c r="BE11" s="115">
        <v>0.15078900000000001</v>
      </c>
      <c r="BF11" s="116">
        <v>0.50197621962570227</v>
      </c>
      <c r="BG11" s="116">
        <v>0.94573799999999997</v>
      </c>
      <c r="BH11" s="117">
        <v>5.3790008290246091E-2</v>
      </c>
      <c r="BI11" s="114">
        <v>5</v>
      </c>
      <c r="BJ11" s="118">
        <f t="shared" si="25"/>
        <v>0.75394500000000009</v>
      </c>
      <c r="BK11" s="118">
        <f t="shared" si="26"/>
        <v>2.5098810981285116</v>
      </c>
      <c r="BL11" s="118">
        <f t="shared" si="27"/>
        <v>3.3258902649116837E-2</v>
      </c>
      <c r="BM11" s="118">
        <f t="shared" si="28"/>
        <v>0.11071880721208392</v>
      </c>
      <c r="BN11" s="119">
        <f t="shared" si="29"/>
        <v>3.7697250000000002E-3</v>
      </c>
      <c r="BO11" s="114" t="s">
        <v>427</v>
      </c>
      <c r="BP11" s="115">
        <v>-4.6796199999999999</v>
      </c>
      <c r="BQ11" s="116">
        <v>0.37666814315570352</v>
      </c>
      <c r="BR11" s="116">
        <v>0.94064199999999998</v>
      </c>
      <c r="BS11" s="117">
        <v>6.1795217569043702E-3</v>
      </c>
      <c r="BT11" s="114">
        <v>5</v>
      </c>
      <c r="BU11" s="118">
        <f t="shared" si="30"/>
        <v>-23.398099999999999</v>
      </c>
      <c r="BV11" s="118">
        <f t="shared" si="31"/>
        <v>1.8833407157785178</v>
      </c>
      <c r="BW11" s="118">
        <f t="shared" si="32"/>
        <v>-0.40803587631128352</v>
      </c>
      <c r="BX11" s="118">
        <f t="shared" si="33"/>
        <v>3.284328981222439E-2</v>
      </c>
      <c r="BY11" s="119">
        <f t="shared" si="34"/>
        <v>-0.1169905</v>
      </c>
    </row>
    <row r="12" spans="1:77" ht="15.75" thickBot="1" x14ac:dyDescent="0.3">
      <c r="A12" s="120" t="s">
        <v>425</v>
      </c>
      <c r="B12" s="121">
        <v>4.7056100000000001</v>
      </c>
      <c r="C12" s="121">
        <v>0.47399509445721749</v>
      </c>
      <c r="D12" s="121">
        <v>0.95</v>
      </c>
      <c r="E12" s="121">
        <v>1.2552735938411065E-16</v>
      </c>
      <c r="F12" s="121">
        <v>5</v>
      </c>
      <c r="G12" s="122">
        <f t="shared" si="0"/>
        <v>23.52805</v>
      </c>
      <c r="H12" s="122">
        <f t="shared" si="1"/>
        <v>2.3699754722860873</v>
      </c>
      <c r="I12" s="122">
        <f t="shared" si="2"/>
        <v>0.41004578672226877</v>
      </c>
      <c r="J12" s="122">
        <f t="shared" si="3"/>
        <v>4.1303824883321363E-2</v>
      </c>
      <c r="K12" s="122">
        <f t="shared" si="4"/>
        <v>0.11764025</v>
      </c>
      <c r="L12" s="121" t="s">
        <v>425</v>
      </c>
      <c r="M12" s="121">
        <v>-0.106782</v>
      </c>
      <c r="N12" s="121">
        <v>0.64871635382711745</v>
      </c>
      <c r="O12" s="121">
        <v>0.88090100000000005</v>
      </c>
      <c r="P12" s="121">
        <v>8.2568170358329352E-3</v>
      </c>
      <c r="Q12" s="121">
        <v>5</v>
      </c>
      <c r="R12" s="122">
        <f t="shared" si="5"/>
        <v>-0.53391</v>
      </c>
      <c r="S12" s="122">
        <f t="shared" si="6"/>
        <v>3.243581769135587</v>
      </c>
      <c r="T12" s="122">
        <f t="shared" si="7"/>
        <v>-8.7400115439983089E-3</v>
      </c>
      <c r="U12" s="122">
        <f t="shared" si="8"/>
        <v>5.3096855474045232E-2</v>
      </c>
      <c r="V12" s="122">
        <f t="shared" si="9"/>
        <v>-2.6695500000000001E-3</v>
      </c>
      <c r="W12" s="121" t="s">
        <v>425</v>
      </c>
      <c r="X12" s="121">
        <v>0.104888</v>
      </c>
      <c r="Y12" s="121">
        <v>0.38455954474032611</v>
      </c>
      <c r="Z12" s="121">
        <v>0.89158800000000005</v>
      </c>
      <c r="AA12" s="121">
        <v>5.6244536190193537E-3</v>
      </c>
      <c r="AB12" s="121">
        <v>5</v>
      </c>
      <c r="AC12" s="122">
        <f t="shared" si="10"/>
        <v>0.52444000000000002</v>
      </c>
      <c r="AD12" s="122">
        <f t="shared" si="11"/>
        <v>1.9227977237016305</v>
      </c>
      <c r="AE12" s="122">
        <f t="shared" si="12"/>
        <v>1.9075022188843882E-2</v>
      </c>
      <c r="AF12" s="122">
        <f t="shared" si="13"/>
        <v>6.993633064653175E-2</v>
      </c>
      <c r="AG12" s="122">
        <f t="shared" si="14"/>
        <v>2.6221999999999999E-3</v>
      </c>
      <c r="AH12" s="121" t="s">
        <v>425</v>
      </c>
      <c r="AI12" s="121">
        <v>2.2608700000000002</v>
      </c>
      <c r="AJ12" s="121">
        <v>0.47478175571965131</v>
      </c>
      <c r="AK12" s="121">
        <v>0.95</v>
      </c>
      <c r="AL12" s="121">
        <v>1.1680122587992927E-16</v>
      </c>
      <c r="AM12" s="121">
        <v>5</v>
      </c>
      <c r="AN12" s="122">
        <f t="shared" si="15"/>
        <v>11.304350000000001</v>
      </c>
      <c r="AO12" s="122">
        <f t="shared" si="16"/>
        <v>2.3739087785982567</v>
      </c>
      <c r="AP12" s="122">
        <f t="shared" si="17"/>
        <v>0.28416363658667504</v>
      </c>
      <c r="AQ12" s="122">
        <f t="shared" si="18"/>
        <v>5.9674244998740536E-2</v>
      </c>
      <c r="AR12" s="122">
        <f t="shared" si="19"/>
        <v>5.6521750000000009E-2</v>
      </c>
      <c r="AS12" s="121" t="s">
        <v>425</v>
      </c>
      <c r="AT12" s="121">
        <v>3.81169</v>
      </c>
      <c r="AU12" s="121">
        <v>0.70586401444169977</v>
      </c>
      <c r="AV12" s="121">
        <v>0.95</v>
      </c>
      <c r="AW12" s="121">
        <v>6.0647469594703442E-2</v>
      </c>
      <c r="AX12" s="121">
        <v>5</v>
      </c>
      <c r="AY12" s="122">
        <f t="shared" si="20"/>
        <v>19.058450000000001</v>
      </c>
      <c r="AZ12" s="122">
        <f t="shared" si="21"/>
        <v>3.529320072208499</v>
      </c>
      <c r="BA12" s="122">
        <f t="shared" si="22"/>
        <v>0.24846026196307652</v>
      </c>
      <c r="BB12" s="122">
        <f t="shared" si="23"/>
        <v>4.6010866030158165E-2</v>
      </c>
      <c r="BC12" s="122">
        <f t="shared" si="24"/>
        <v>9.5292250000000009E-2</v>
      </c>
      <c r="BD12" s="121" t="s">
        <v>425</v>
      </c>
      <c r="BE12" s="121">
        <v>-0.14351</v>
      </c>
      <c r="BF12" s="121">
        <v>0.5011876103756242</v>
      </c>
      <c r="BG12" s="121">
        <v>0.79936300000000005</v>
      </c>
      <c r="BH12" s="121">
        <v>6.1863293058578309E-2</v>
      </c>
      <c r="BI12" s="121">
        <v>5</v>
      </c>
      <c r="BJ12" s="122">
        <f t="shared" si="25"/>
        <v>-0.71755000000000002</v>
      </c>
      <c r="BK12" s="122">
        <f t="shared" si="26"/>
        <v>2.5059380518781214</v>
      </c>
      <c r="BL12" s="122">
        <f t="shared" si="27"/>
        <v>-3.1653403890036784E-2</v>
      </c>
      <c r="BM12" s="122">
        <f t="shared" si="28"/>
        <v>0.11054486694935561</v>
      </c>
      <c r="BN12" s="122">
        <f t="shared" si="29"/>
        <v>-3.5877500000000002E-3</v>
      </c>
      <c r="BO12" s="121" t="s">
        <v>425</v>
      </c>
      <c r="BP12" s="121">
        <v>4.6920999999999999</v>
      </c>
      <c r="BQ12" s="121">
        <v>0.37596959779007483</v>
      </c>
      <c r="BR12" s="121">
        <v>0.95</v>
      </c>
      <c r="BS12" s="121">
        <v>4.6255355672516021E-4</v>
      </c>
      <c r="BT12" s="121">
        <v>5</v>
      </c>
      <c r="BU12" s="122">
        <f t="shared" si="30"/>
        <v>23.4605</v>
      </c>
      <c r="BV12" s="122">
        <f t="shared" si="31"/>
        <v>1.8798479889503741</v>
      </c>
      <c r="BW12" s="122">
        <f t="shared" si="32"/>
        <v>0.40912406033826965</v>
      </c>
      <c r="BX12" s="122">
        <f t="shared" si="33"/>
        <v>3.2782380684900476E-2</v>
      </c>
      <c r="BY12" s="123">
        <f t="shared" si="34"/>
        <v>0.1173025</v>
      </c>
    </row>
    <row r="13" spans="1:77" ht="15.75" thickBot="1" x14ac:dyDescent="0.3">
      <c r="A13" s="124" t="s">
        <v>424</v>
      </c>
      <c r="B13" s="125">
        <v>1.25335E-2</v>
      </c>
      <c r="C13" s="125">
        <v>2.3527093687110328E-3</v>
      </c>
      <c r="D13" s="125">
        <v>0</v>
      </c>
      <c r="E13" s="125" t="e">
        <v>#NUM!</v>
      </c>
      <c r="F13" s="125">
        <v>5</v>
      </c>
      <c r="G13" s="126">
        <f t="shared" si="0"/>
        <v>6.2667500000000001E-2</v>
      </c>
      <c r="H13" s="126">
        <f t="shared" si="1"/>
        <v>1.1763546843555165E-2</v>
      </c>
      <c r="I13" s="126">
        <f t="shared" si="2"/>
        <v>1.0921663435523887E-3</v>
      </c>
      <c r="J13" s="126">
        <f t="shared" si="3"/>
        <v>2.0501456007233234E-4</v>
      </c>
      <c r="K13" s="126">
        <f t="shared" si="4"/>
        <v>3.1333750000000002E-4</v>
      </c>
      <c r="L13" s="125" t="s">
        <v>424</v>
      </c>
      <c r="M13" s="125">
        <v>1.1046800000000001E-2</v>
      </c>
      <c r="N13" s="125">
        <v>2.4841656791165108E-3</v>
      </c>
      <c r="O13" s="125">
        <v>0</v>
      </c>
      <c r="P13" s="125" t="e">
        <v>#NUM!</v>
      </c>
      <c r="Q13" s="125">
        <v>5</v>
      </c>
      <c r="R13" s="126">
        <f t="shared" si="5"/>
        <v>5.5234000000000005E-2</v>
      </c>
      <c r="S13" s="126">
        <f t="shared" si="6"/>
        <v>1.2420828395582555E-2</v>
      </c>
      <c r="T13" s="126">
        <f t="shared" si="7"/>
        <v>9.0417073593152908E-4</v>
      </c>
      <c r="U13" s="126">
        <f t="shared" si="8"/>
        <v>2.0332674713605949E-4</v>
      </c>
      <c r="V13" s="126">
        <f t="shared" si="9"/>
        <v>2.7617000000000001E-4</v>
      </c>
      <c r="W13" s="125" t="s">
        <v>424</v>
      </c>
      <c r="X13" s="125">
        <v>5.3041800000000004E-3</v>
      </c>
      <c r="Y13" s="125">
        <v>1.1890572667764387E-3</v>
      </c>
      <c r="Z13" s="125">
        <v>0</v>
      </c>
      <c r="AA13" s="125" t="e">
        <v>#NUM!</v>
      </c>
      <c r="AB13" s="125">
        <v>5</v>
      </c>
      <c r="AC13" s="126">
        <f t="shared" si="10"/>
        <v>2.65209E-2</v>
      </c>
      <c r="AD13" s="126">
        <f t="shared" si="11"/>
        <v>5.9452863338821937E-3</v>
      </c>
      <c r="AE13" s="126">
        <f t="shared" si="12"/>
        <v>9.6462275182691956E-4</v>
      </c>
      <c r="AF13" s="126">
        <f t="shared" si="13"/>
        <v>2.1624298058468678E-4</v>
      </c>
      <c r="AG13" s="126">
        <f t="shared" si="14"/>
        <v>1.3260449999999999E-4</v>
      </c>
      <c r="AH13" s="125" t="s">
        <v>424</v>
      </c>
      <c r="AI13" s="125">
        <v>1.3476200000000001E-2</v>
      </c>
      <c r="AJ13" s="125">
        <v>2.7955377407141279E-3</v>
      </c>
      <c r="AK13" s="125">
        <v>0</v>
      </c>
      <c r="AL13" s="125" t="e">
        <v>#NUM!</v>
      </c>
      <c r="AM13" s="125">
        <v>5</v>
      </c>
      <c r="AN13" s="126">
        <f t="shared" si="15"/>
        <v>6.7380999999999996E-2</v>
      </c>
      <c r="AO13" s="126">
        <f t="shared" si="16"/>
        <v>1.3977688703570638E-2</v>
      </c>
      <c r="AP13" s="126">
        <f t="shared" si="17"/>
        <v>1.6937930970685397E-3</v>
      </c>
      <c r="AQ13" s="126">
        <f t="shared" si="18"/>
        <v>3.5136481558719598E-4</v>
      </c>
      <c r="AR13" s="126">
        <f t="shared" si="19"/>
        <v>3.3690499999999997E-4</v>
      </c>
      <c r="AS13" s="125" t="s">
        <v>424</v>
      </c>
      <c r="AT13" s="125">
        <v>1.4759700000000001E-2</v>
      </c>
      <c r="AU13" s="125">
        <v>2.8828336194460019E-3</v>
      </c>
      <c r="AV13" s="125">
        <v>0</v>
      </c>
      <c r="AW13" s="125" t="e">
        <v>#NUM!</v>
      </c>
      <c r="AX13" s="125">
        <v>5</v>
      </c>
      <c r="AY13" s="126">
        <f t="shared" si="20"/>
        <v>7.3798500000000003E-2</v>
      </c>
      <c r="AZ13" s="126">
        <f t="shared" si="21"/>
        <v>1.4414168097230009E-2</v>
      </c>
      <c r="BA13" s="126">
        <f t="shared" si="22"/>
        <v>9.6209264879788771E-4</v>
      </c>
      <c r="BB13" s="126">
        <f t="shared" si="23"/>
        <v>1.8791391647366855E-4</v>
      </c>
      <c r="BC13" s="126">
        <f t="shared" si="24"/>
        <v>3.6899250000000001E-4</v>
      </c>
      <c r="BD13" s="125" t="s">
        <v>424</v>
      </c>
      <c r="BE13" s="125">
        <v>7.2796900000000001E-3</v>
      </c>
      <c r="BF13" s="125">
        <v>2.2073838210602821E-3</v>
      </c>
      <c r="BG13" s="125">
        <v>0</v>
      </c>
      <c r="BH13" s="125" t="e">
        <v>#NUM!</v>
      </c>
      <c r="BI13" s="125">
        <v>5</v>
      </c>
      <c r="BJ13" s="126">
        <f t="shared" si="25"/>
        <v>3.6398449999999999E-2</v>
      </c>
      <c r="BK13" s="126">
        <f t="shared" si="26"/>
        <v>1.1036919105301411E-2</v>
      </c>
      <c r="BL13" s="126">
        <f t="shared" si="27"/>
        <v>1.6056509495105699E-3</v>
      </c>
      <c r="BM13" s="126">
        <f t="shared" si="28"/>
        <v>4.868734696422117E-4</v>
      </c>
      <c r="BN13" s="126">
        <f t="shared" si="29"/>
        <v>1.8199224999999999E-4</v>
      </c>
      <c r="BO13" s="125" t="s">
        <v>424</v>
      </c>
      <c r="BP13" s="125">
        <v>1.2483899999999999E-2</v>
      </c>
      <c r="BQ13" s="125">
        <v>1.980888199130964E-3</v>
      </c>
      <c r="BR13" s="125">
        <v>0</v>
      </c>
      <c r="BS13" s="125" t="e">
        <v>#NUM!</v>
      </c>
      <c r="BT13" s="125">
        <v>5</v>
      </c>
      <c r="BU13" s="126">
        <f t="shared" si="30"/>
        <v>6.2419499999999996E-2</v>
      </c>
      <c r="BV13" s="126">
        <f t="shared" si="31"/>
        <v>9.9044409956548195E-3</v>
      </c>
      <c r="BW13" s="126">
        <f t="shared" si="32"/>
        <v>1.0885240844945598E-3</v>
      </c>
      <c r="BX13" s="126">
        <f t="shared" si="33"/>
        <v>1.7272202704644461E-4</v>
      </c>
      <c r="BY13" s="127">
        <f t="shared" si="34"/>
        <v>3.1209749999999996E-4</v>
      </c>
    </row>
    <row r="14" spans="1:77" ht="15.75" thickBot="1" x14ac:dyDescent="0.3">
      <c r="A14" s="128" t="s">
        <v>418</v>
      </c>
      <c r="B14" s="129">
        <v>1.0703000000000001E-2</v>
      </c>
      <c r="C14" s="129">
        <v>7.2031506934347608E-2</v>
      </c>
      <c r="D14" s="129">
        <v>0</v>
      </c>
      <c r="E14" s="129" t="e">
        <v>#NUM!</v>
      </c>
      <c r="F14" s="129">
        <v>6</v>
      </c>
      <c r="G14" s="130">
        <f t="shared" si="0"/>
        <v>6.4217999999999997E-2</v>
      </c>
      <c r="H14" s="130">
        <f t="shared" si="1"/>
        <v>0.43218904160608562</v>
      </c>
      <c r="I14" s="130">
        <f t="shared" si="2"/>
        <v>1.1191883871264578E-3</v>
      </c>
      <c r="J14" s="130">
        <f t="shared" si="3"/>
        <v>7.5321709864655476E-3</v>
      </c>
      <c r="K14" s="130">
        <f t="shared" si="4"/>
        <v>3.2109E-4</v>
      </c>
      <c r="L14" s="129" t="s">
        <v>418</v>
      </c>
      <c r="M14" s="131">
        <v>-6.4355400000000004E-5</v>
      </c>
      <c r="N14" s="129">
        <v>1.4643028306281326E-2</v>
      </c>
      <c r="O14" s="129">
        <v>0</v>
      </c>
      <c r="P14" s="129" t="e">
        <v>#NUM!</v>
      </c>
      <c r="Q14" s="129">
        <v>6</v>
      </c>
      <c r="R14" s="130">
        <f t="shared" si="5"/>
        <v>-3.861324E-4</v>
      </c>
      <c r="S14" s="130">
        <f t="shared" si="6"/>
        <v>8.7858169837687947E-2</v>
      </c>
      <c r="T14" s="130">
        <f t="shared" si="7"/>
        <v>-6.3209185696311605E-6</v>
      </c>
      <c r="U14" s="130">
        <f t="shared" si="8"/>
        <v>1.4382225817384142E-3</v>
      </c>
      <c r="V14" s="130">
        <f t="shared" si="9"/>
        <v>-1.9306619999999998E-6</v>
      </c>
      <c r="W14" s="129" t="s">
        <v>418</v>
      </c>
      <c r="X14" s="131">
        <v>-9.9679200000000006E-5</v>
      </c>
      <c r="Y14" s="129">
        <v>0.30087326920038115</v>
      </c>
      <c r="Z14" s="129">
        <v>0</v>
      </c>
      <c r="AA14" s="129" t="e">
        <v>#NUM!</v>
      </c>
      <c r="AB14" s="129">
        <v>6</v>
      </c>
      <c r="AC14" s="130">
        <f t="shared" si="10"/>
        <v>-5.9807520000000006E-4</v>
      </c>
      <c r="AD14" s="130">
        <f t="shared" si="11"/>
        <v>1.8052396152022869</v>
      </c>
      <c r="AE14" s="130">
        <f t="shared" si="12"/>
        <v>-2.1753294391345519E-5</v>
      </c>
      <c r="AF14" s="130">
        <f t="shared" si="13"/>
        <v>6.5660486835793647E-2</v>
      </c>
      <c r="AG14" s="130">
        <f t="shared" si="14"/>
        <v>-2.9903760000000004E-6</v>
      </c>
      <c r="AH14" s="129" t="s">
        <v>418</v>
      </c>
      <c r="AI14" s="131">
        <v>-9.9997500000000006E-5</v>
      </c>
      <c r="AJ14" s="129">
        <v>0.4188848400118817</v>
      </c>
      <c r="AK14" s="129">
        <v>0</v>
      </c>
      <c r="AL14" s="129" t="e">
        <v>#NUM!</v>
      </c>
      <c r="AM14" s="129">
        <v>6</v>
      </c>
      <c r="AN14" s="130">
        <f t="shared" si="15"/>
        <v>-5.9998500000000004E-4</v>
      </c>
      <c r="AO14" s="130">
        <f t="shared" si="16"/>
        <v>2.5133090400712899</v>
      </c>
      <c r="AP14" s="130">
        <f t="shared" si="17"/>
        <v>-1.5082151516668912E-5</v>
      </c>
      <c r="AQ14" s="130">
        <f t="shared" si="18"/>
        <v>6.3178425711590949E-2</v>
      </c>
      <c r="AR14" s="130">
        <f t="shared" si="19"/>
        <v>-2.9999250000000003E-6</v>
      </c>
      <c r="AS14" s="129" t="s">
        <v>418</v>
      </c>
      <c r="AT14" s="131">
        <v>-8.3710500000000004E-5</v>
      </c>
      <c r="AU14" s="129">
        <v>5.6249177653916092E-2</v>
      </c>
      <c r="AV14" s="129">
        <v>0</v>
      </c>
      <c r="AW14" s="129" t="e">
        <v>#NUM!</v>
      </c>
      <c r="AX14" s="129">
        <v>6</v>
      </c>
      <c r="AY14" s="130">
        <f t="shared" si="20"/>
        <v>-5.0226299999999997E-4</v>
      </c>
      <c r="AZ14" s="130">
        <f t="shared" si="21"/>
        <v>0.33749506592349654</v>
      </c>
      <c r="BA14" s="130">
        <f t="shared" si="22"/>
        <v>-6.5478775322421649E-6</v>
      </c>
      <c r="BB14" s="130">
        <f t="shared" si="23"/>
        <v>4.3998390472781224E-3</v>
      </c>
      <c r="BC14" s="130">
        <f t="shared" si="24"/>
        <v>-2.5113149999999998E-6</v>
      </c>
      <c r="BD14" s="129" t="s">
        <v>418</v>
      </c>
      <c r="BE14" s="131">
        <v>1.3681199999999999E-8</v>
      </c>
      <c r="BF14" s="129">
        <v>8.7947825441072588E-2</v>
      </c>
      <c r="BG14" s="129">
        <v>0</v>
      </c>
      <c r="BH14" s="129" t="e">
        <v>#NUM!</v>
      </c>
      <c r="BI14" s="129">
        <v>6</v>
      </c>
      <c r="BJ14" s="130">
        <f t="shared" si="25"/>
        <v>8.2087199999999997E-8</v>
      </c>
      <c r="BK14" s="130">
        <f t="shared" si="26"/>
        <v>0.52768695264643561</v>
      </c>
      <c r="BL14" s="130">
        <f t="shared" si="27"/>
        <v>3.6211264661727094E-9</v>
      </c>
      <c r="BM14" s="130">
        <f t="shared" si="28"/>
        <v>2.3277943334430132E-2</v>
      </c>
      <c r="BN14" s="130">
        <f t="shared" si="29"/>
        <v>4.10436E-10</v>
      </c>
      <c r="BO14" s="129" t="s">
        <v>418</v>
      </c>
      <c r="BP14" s="131">
        <v>1.97182E-10</v>
      </c>
      <c r="BQ14" s="129">
        <v>1.2506778807524632E-2</v>
      </c>
      <c r="BR14" s="129">
        <v>0</v>
      </c>
      <c r="BS14" s="129" t="e">
        <v>#NUM!</v>
      </c>
      <c r="BT14" s="129">
        <v>6</v>
      </c>
      <c r="BU14" s="130">
        <f t="shared" si="30"/>
        <v>1.1830920000000001E-9</v>
      </c>
      <c r="BV14" s="130">
        <f t="shared" si="31"/>
        <v>7.5040672845147802E-2</v>
      </c>
      <c r="BW14" s="130">
        <f t="shared" si="32"/>
        <v>2.063175988549793E-11</v>
      </c>
      <c r="BX14" s="130">
        <f t="shared" si="33"/>
        <v>1.3086227814804714E-3</v>
      </c>
      <c r="BY14" s="132">
        <f t="shared" si="34"/>
        <v>5.9154600000000003E-12</v>
      </c>
    </row>
    <row r="15" spans="1:77" x14ac:dyDescent="0.25">
      <c r="A15" s="133" t="s">
        <v>417</v>
      </c>
      <c r="B15" s="134">
        <v>1.0681100000000001E-2</v>
      </c>
      <c r="C15" s="135">
        <v>7.2025607679413739E-2</v>
      </c>
      <c r="D15" s="135">
        <v>0</v>
      </c>
      <c r="E15" s="136" t="e">
        <v>#NUM!</v>
      </c>
      <c r="F15" s="133">
        <v>6</v>
      </c>
      <c r="G15" s="137">
        <f t="shared" si="0"/>
        <v>6.4086600000000007E-2</v>
      </c>
      <c r="H15" s="137">
        <f t="shared" si="1"/>
        <v>0.43215364607648243</v>
      </c>
      <c r="I15" s="137">
        <f t="shared" si="2"/>
        <v>1.1168983538948341E-3</v>
      </c>
      <c r="J15" s="137">
        <f t="shared" si="3"/>
        <v>7.5315541147833384E-3</v>
      </c>
      <c r="K15" s="138">
        <f t="shared" si="4"/>
        <v>3.2043300000000001E-4</v>
      </c>
      <c r="L15" s="133" t="s">
        <v>417</v>
      </c>
      <c r="M15" s="134">
        <v>-6.4785199999999998E-5</v>
      </c>
      <c r="N15" s="135">
        <v>1.4624294177445452E-2</v>
      </c>
      <c r="O15" s="135">
        <v>0</v>
      </c>
      <c r="P15" s="136" t="e">
        <v>#NUM!</v>
      </c>
      <c r="Q15" s="133">
        <v>6</v>
      </c>
      <c r="R15" s="137">
        <f t="shared" si="5"/>
        <v>-3.8871119999999999E-4</v>
      </c>
      <c r="S15" s="137">
        <f t="shared" si="6"/>
        <v>8.7745765064672715E-2</v>
      </c>
      <c r="T15" s="137">
        <f t="shared" si="7"/>
        <v>-6.3631330660250523E-6</v>
      </c>
      <c r="U15" s="137">
        <f t="shared" si="8"/>
        <v>1.4363825356374729E-3</v>
      </c>
      <c r="V15" s="138">
        <f t="shared" si="9"/>
        <v>-1.943556E-6</v>
      </c>
      <c r="W15" s="133" t="s">
        <v>417</v>
      </c>
      <c r="X15" s="134">
        <v>-9.9116699999999999E-5</v>
      </c>
      <c r="Y15" s="135">
        <v>7.9708669924945224E-3</v>
      </c>
      <c r="Z15" s="135">
        <v>0</v>
      </c>
      <c r="AA15" s="136" t="e">
        <v>#NUM!</v>
      </c>
      <c r="AB15" s="133">
        <v>6</v>
      </c>
      <c r="AC15" s="137">
        <f t="shared" si="10"/>
        <v>-5.9470019999999994E-4</v>
      </c>
      <c r="AD15" s="137">
        <f t="shared" si="11"/>
        <v>4.7825201954967124E-2</v>
      </c>
      <c r="AE15" s="137">
        <f t="shared" si="12"/>
        <v>-2.1630538308881653E-5</v>
      </c>
      <c r="AF15" s="137">
        <f t="shared" si="13"/>
        <v>1.7395064992695786E-3</v>
      </c>
      <c r="AG15" s="138">
        <f t="shared" si="14"/>
        <v>-2.9735009999999998E-6</v>
      </c>
      <c r="AH15" s="133" t="s">
        <v>417</v>
      </c>
      <c r="AI15" s="134">
        <v>-9.9863600000000004E-5</v>
      </c>
      <c r="AJ15" s="135">
        <v>1.9938535382991587E-2</v>
      </c>
      <c r="AK15" s="135">
        <v>0</v>
      </c>
      <c r="AL15" s="136" t="e">
        <v>#NUM!</v>
      </c>
      <c r="AM15" s="133">
        <v>6</v>
      </c>
      <c r="AN15" s="137">
        <f t="shared" si="15"/>
        <v>-5.9918160000000005E-4</v>
      </c>
      <c r="AO15" s="137">
        <f t="shared" si="16"/>
        <v>0.11963121229794951</v>
      </c>
      <c r="AP15" s="137">
        <f t="shared" si="17"/>
        <v>-1.5061956010900449E-5</v>
      </c>
      <c r="AQ15" s="137">
        <f t="shared" si="18"/>
        <v>3.0072352975498719E-3</v>
      </c>
      <c r="AR15" s="138">
        <f t="shared" si="19"/>
        <v>-2.9959080000000002E-6</v>
      </c>
      <c r="AS15" s="133" t="s">
        <v>417</v>
      </c>
      <c r="AT15" s="134">
        <v>-8.3710500000000004E-5</v>
      </c>
      <c r="AU15" s="135">
        <v>5.4936548070476633E-2</v>
      </c>
      <c r="AV15" s="135">
        <v>0</v>
      </c>
      <c r="AW15" s="136" t="e">
        <v>#NUM!</v>
      </c>
      <c r="AX15" s="133">
        <v>6</v>
      </c>
      <c r="AY15" s="137">
        <f t="shared" si="20"/>
        <v>-5.0226299999999997E-4</v>
      </c>
      <c r="AZ15" s="137">
        <f t="shared" si="21"/>
        <v>0.32961928842285981</v>
      </c>
      <c r="BA15" s="137">
        <f t="shared" si="22"/>
        <v>-6.5478775322421649E-6</v>
      </c>
      <c r="BB15" s="137">
        <f t="shared" si="23"/>
        <v>4.2971644991920445E-3</v>
      </c>
      <c r="BC15" s="138">
        <f t="shared" si="24"/>
        <v>-2.5113149999999998E-6</v>
      </c>
      <c r="BD15" s="133" t="s">
        <v>417</v>
      </c>
      <c r="BE15" s="134">
        <v>1.0001399999999999E-4</v>
      </c>
      <c r="BF15" s="135">
        <v>1.7517889147461021E-2</v>
      </c>
      <c r="BG15" s="135">
        <v>0</v>
      </c>
      <c r="BH15" s="136" t="e">
        <v>#NUM!</v>
      </c>
      <c r="BI15" s="133">
        <v>6</v>
      </c>
      <c r="BJ15" s="137">
        <f t="shared" si="25"/>
        <v>6.0008399999999997E-4</v>
      </c>
      <c r="BK15" s="137">
        <f t="shared" si="26"/>
        <v>0.10510733488476612</v>
      </c>
      <c r="BL15" s="137">
        <f t="shared" si="27"/>
        <v>2.6471606466377024E-5</v>
      </c>
      <c r="BM15" s="137">
        <f t="shared" si="28"/>
        <v>4.6366175498750682E-3</v>
      </c>
      <c r="BN15" s="138">
        <f t="shared" si="29"/>
        <v>3.0004199999999998E-6</v>
      </c>
      <c r="BO15" s="133" t="s">
        <v>417</v>
      </c>
      <c r="BP15" s="134">
        <v>-9.9849899999999994E-5</v>
      </c>
      <c r="BQ15" s="135">
        <v>1.2518028173103568E-2</v>
      </c>
      <c r="BR15" s="135">
        <v>0</v>
      </c>
      <c r="BS15" s="136" t="e">
        <v>#NUM!</v>
      </c>
      <c r="BT15" s="133">
        <v>6</v>
      </c>
      <c r="BU15" s="137">
        <f t="shared" si="30"/>
        <v>-5.9909939999999999E-4</v>
      </c>
      <c r="BV15" s="137">
        <f t="shared" si="31"/>
        <v>7.5108169038621414E-2</v>
      </c>
      <c r="BW15" s="137">
        <f t="shared" si="32"/>
        <v>-1.0447602526554044E-5</v>
      </c>
      <c r="BX15" s="137">
        <f t="shared" si="33"/>
        <v>1.3097998372436183E-3</v>
      </c>
      <c r="BY15" s="138">
        <f t="shared" si="34"/>
        <v>-2.9954970000000001E-6</v>
      </c>
    </row>
    <row r="16" spans="1:77" ht="15.75" thickBot="1" x14ac:dyDescent="0.3">
      <c r="A16" s="139" t="s">
        <v>416</v>
      </c>
      <c r="B16" s="115">
        <v>-0.91128600000000004</v>
      </c>
      <c r="C16" s="116">
        <v>0.11191130934367666</v>
      </c>
      <c r="D16" s="116">
        <v>0.9</v>
      </c>
      <c r="E16" s="117">
        <v>8.0260638728887975E-8</v>
      </c>
      <c r="F16" s="114">
        <v>3</v>
      </c>
      <c r="G16" s="118">
        <f t="shared" si="0"/>
        <v>-2.7338580000000001</v>
      </c>
      <c r="H16" s="118">
        <f t="shared" si="1"/>
        <v>0.33573392803102997</v>
      </c>
      <c r="I16" s="118">
        <f t="shared" si="2"/>
        <v>-4.7645553048253818E-2</v>
      </c>
      <c r="J16" s="118">
        <f t="shared" si="3"/>
        <v>5.8511556482088931E-3</v>
      </c>
      <c r="K16" s="119">
        <f t="shared" si="4"/>
        <v>-1.3669290000000001E-2</v>
      </c>
      <c r="L16" s="139" t="s">
        <v>416</v>
      </c>
      <c r="M16" s="116">
        <v>-1.0582800000000001</v>
      </c>
      <c r="N16" s="116">
        <v>7.7964587835609167E-2</v>
      </c>
      <c r="O16" s="116">
        <v>0.9</v>
      </c>
      <c r="P16" s="117">
        <v>7.786748391995284E-17</v>
      </c>
      <c r="Q16" s="114">
        <v>3</v>
      </c>
      <c r="R16" s="118">
        <f t="shared" si="5"/>
        <v>-3.1748400000000006</v>
      </c>
      <c r="S16" s="118">
        <f t="shared" si="6"/>
        <v>0.2338937635068275</v>
      </c>
      <c r="T16" s="118">
        <f t="shared" si="7"/>
        <v>-5.1971564964783577E-2</v>
      </c>
      <c r="U16" s="118">
        <f t="shared" si="8"/>
        <v>3.8287992229381037E-3</v>
      </c>
      <c r="V16" s="119">
        <f t="shared" si="9"/>
        <v>-1.5874200000000002E-2</v>
      </c>
      <c r="W16" s="139" t="s">
        <v>416</v>
      </c>
      <c r="X16" s="116">
        <v>-0.58898499999999998</v>
      </c>
      <c r="Y16" s="116">
        <v>0.10783774315026208</v>
      </c>
      <c r="Z16" s="116">
        <v>0.9</v>
      </c>
      <c r="AA16" s="117">
        <v>3.9018288730464356E-17</v>
      </c>
      <c r="AB16" s="114">
        <v>3</v>
      </c>
      <c r="AC16" s="118">
        <f t="shared" si="10"/>
        <v>-1.7669549999999998</v>
      </c>
      <c r="AD16" s="118">
        <f t="shared" si="11"/>
        <v>0.32351322945078625</v>
      </c>
      <c r="AE16" s="118">
        <f t="shared" si="12"/>
        <v>-6.4267992204424987E-2</v>
      </c>
      <c r="AF16" s="118">
        <f t="shared" si="13"/>
        <v>1.1766879014107029E-2</v>
      </c>
      <c r="AG16" s="119">
        <f t="shared" si="14"/>
        <v>-8.8347749999999996E-3</v>
      </c>
      <c r="AH16" s="139" t="s">
        <v>416</v>
      </c>
      <c r="AI16" s="116">
        <v>-1.2546299999999999</v>
      </c>
      <c r="AJ16" s="116">
        <v>0.20113415127428327</v>
      </c>
      <c r="AK16" s="116">
        <v>0.9</v>
      </c>
      <c r="AL16" s="117">
        <v>7.786748391995284E-17</v>
      </c>
      <c r="AM16" s="114">
        <v>3</v>
      </c>
      <c r="AN16" s="118">
        <f t="shared" si="15"/>
        <v>-3.76389</v>
      </c>
      <c r="AO16" s="118">
        <f t="shared" si="16"/>
        <v>0.60340245382284985</v>
      </c>
      <c r="AP16" s="118">
        <f t="shared" si="17"/>
        <v>-9.4614964160895598E-2</v>
      </c>
      <c r="AQ16" s="118">
        <f t="shared" si="18"/>
        <v>1.5168057924924852E-2</v>
      </c>
      <c r="AR16" s="119">
        <f t="shared" si="19"/>
        <v>-1.8819450000000001E-2</v>
      </c>
      <c r="AS16" s="139" t="s">
        <v>416</v>
      </c>
      <c r="AT16" s="115">
        <v>-1.25989</v>
      </c>
      <c r="AU16" s="116">
        <v>0.13814063264533902</v>
      </c>
      <c r="AV16" s="116">
        <v>0.9</v>
      </c>
      <c r="AW16" s="117">
        <v>7.1515375086903091E-8</v>
      </c>
      <c r="AX16" s="114">
        <v>3</v>
      </c>
      <c r="AY16" s="118">
        <f t="shared" si="20"/>
        <v>-3.7796699999999999</v>
      </c>
      <c r="AZ16" s="118">
        <f t="shared" si="21"/>
        <v>0.41442189793601703</v>
      </c>
      <c r="BA16" s="118">
        <f t="shared" si="22"/>
        <v>-4.9274615634219011E-2</v>
      </c>
      <c r="BB16" s="118">
        <f t="shared" si="23"/>
        <v>5.4027149807260371E-3</v>
      </c>
      <c r="BC16" s="119">
        <f t="shared" si="24"/>
        <v>-1.8898349999999998E-2</v>
      </c>
      <c r="BD16" s="139" t="s">
        <v>416</v>
      </c>
      <c r="BE16" s="116">
        <v>-0.85693600000000003</v>
      </c>
      <c r="BF16" s="116">
        <v>0.12775441220309688</v>
      </c>
      <c r="BG16" s="116">
        <v>0.9</v>
      </c>
      <c r="BH16" s="117">
        <v>3.8974025200922618E-17</v>
      </c>
      <c r="BI16" s="114">
        <v>3</v>
      </c>
      <c r="BJ16" s="118">
        <f t="shared" si="25"/>
        <v>-2.570808</v>
      </c>
      <c r="BK16" s="118">
        <f t="shared" si="26"/>
        <v>0.38326323660929063</v>
      </c>
      <c r="BL16" s="118">
        <f t="shared" si="27"/>
        <v>-0.11340648588633223</v>
      </c>
      <c r="BM16" s="118">
        <f t="shared" si="28"/>
        <v>1.690695564712788E-2</v>
      </c>
      <c r="BN16" s="119">
        <f t="shared" si="29"/>
        <v>-1.2854040000000001E-2</v>
      </c>
      <c r="BO16" s="139" t="s">
        <v>416</v>
      </c>
      <c r="BP16" s="115">
        <v>-0.89860899999999999</v>
      </c>
      <c r="BQ16" s="116">
        <v>9.40318903632551E-2</v>
      </c>
      <c r="BR16" s="116">
        <v>0.9</v>
      </c>
      <c r="BS16" s="117">
        <v>7.7793850348949922E-17</v>
      </c>
      <c r="BT16" s="114">
        <v>3</v>
      </c>
      <c r="BU16" s="118">
        <f t="shared" si="30"/>
        <v>-2.695827</v>
      </c>
      <c r="BV16" s="118">
        <f t="shared" si="31"/>
        <v>0.2820956710897653</v>
      </c>
      <c r="BW16" s="118">
        <f t="shared" si="32"/>
        <v>-4.7012113476248861E-2</v>
      </c>
      <c r="BX16" s="118">
        <f t="shared" si="33"/>
        <v>4.9194231307983123E-3</v>
      </c>
      <c r="BY16" s="119">
        <f t="shared" si="34"/>
        <v>-1.3479135E-2</v>
      </c>
    </row>
    <row r="17" spans="1:77" ht="15.75" thickBot="1" x14ac:dyDescent="0.3">
      <c r="A17" s="124" t="s">
        <v>415</v>
      </c>
      <c r="B17" s="125">
        <v>-3.9227799999999999</v>
      </c>
      <c r="C17" s="125">
        <v>0.31828000757197167</v>
      </c>
      <c r="D17" s="125">
        <v>0.95</v>
      </c>
      <c r="E17" s="140">
        <v>0.15300976583942549</v>
      </c>
      <c r="F17" s="124">
        <v>3</v>
      </c>
      <c r="G17" s="126">
        <f t="shared" si="0"/>
        <v>-11.76834</v>
      </c>
      <c r="H17" s="126">
        <f t="shared" si="1"/>
        <v>0.95484002271591517</v>
      </c>
      <c r="I17" s="126">
        <f t="shared" si="2"/>
        <v>-0.20509809498514089</v>
      </c>
      <c r="J17" s="126">
        <f t="shared" si="3"/>
        <v>1.6640908545691478E-2</v>
      </c>
      <c r="K17" s="127">
        <f t="shared" si="4"/>
        <v>-5.8841700000000004E-2</v>
      </c>
      <c r="L17" s="124" t="s">
        <v>415</v>
      </c>
      <c r="M17" s="125">
        <v>-3.52169</v>
      </c>
      <c r="N17" s="125">
        <v>0.18864870209576101</v>
      </c>
      <c r="O17" s="125">
        <v>0.95</v>
      </c>
      <c r="P17" s="140">
        <v>0.13722884093080759</v>
      </c>
      <c r="Q17" s="124">
        <v>3</v>
      </c>
      <c r="R17" s="126">
        <f t="shared" si="5"/>
        <v>-10.56507</v>
      </c>
      <c r="S17" s="126">
        <f t="shared" si="6"/>
        <v>0.56594610628728304</v>
      </c>
      <c r="T17" s="126">
        <f t="shared" si="7"/>
        <v>-0.17294831294253754</v>
      </c>
      <c r="U17" s="126">
        <f t="shared" si="8"/>
        <v>9.2644368942925732E-3</v>
      </c>
      <c r="V17" s="127">
        <f t="shared" si="9"/>
        <v>-5.282535E-2</v>
      </c>
      <c r="W17" s="124" t="s">
        <v>415</v>
      </c>
      <c r="X17" s="125">
        <v>-2.65842</v>
      </c>
      <c r="Y17" s="125">
        <v>0.18686133110386216</v>
      </c>
      <c r="Z17" s="125">
        <v>0.95</v>
      </c>
      <c r="AA17" s="140">
        <v>7.1033049351688249E-2</v>
      </c>
      <c r="AB17" s="124">
        <v>3</v>
      </c>
      <c r="AC17" s="126">
        <f t="shared" si="10"/>
        <v>-7.9752600000000005</v>
      </c>
      <c r="AD17" s="126">
        <f t="shared" si="11"/>
        <v>0.56058399331158648</v>
      </c>
      <c r="AE17" s="126">
        <f t="shared" si="12"/>
        <v>-0.2900775331054059</v>
      </c>
      <c r="AF17" s="126">
        <f t="shared" si="13"/>
        <v>2.0389657751371412E-2</v>
      </c>
      <c r="AG17" s="127">
        <f t="shared" si="14"/>
        <v>-3.9876300000000003E-2</v>
      </c>
      <c r="AH17" s="124" t="s">
        <v>415</v>
      </c>
      <c r="AI17" s="125">
        <v>-2.26586</v>
      </c>
      <c r="AJ17" s="125">
        <v>0.23117977715180452</v>
      </c>
      <c r="AK17" s="141">
        <v>0.95</v>
      </c>
      <c r="AL17" s="140">
        <v>0.14640559873443046</v>
      </c>
      <c r="AM17" s="124">
        <v>3</v>
      </c>
      <c r="AN17" s="126">
        <f t="shared" si="15"/>
        <v>-6.79758</v>
      </c>
      <c r="AO17" s="126">
        <f t="shared" si="16"/>
        <v>0.69353933145541358</v>
      </c>
      <c r="AP17" s="126">
        <f t="shared" si="17"/>
        <v>-0.1708744910400731</v>
      </c>
      <c r="AQ17" s="126">
        <f t="shared" si="18"/>
        <v>1.7433877979915847E-2</v>
      </c>
      <c r="AR17" s="127">
        <f t="shared" si="19"/>
        <v>-3.3987900000000001E-2</v>
      </c>
      <c r="AS17" s="124" t="s">
        <v>415</v>
      </c>
      <c r="AT17" s="125">
        <v>-6.6586499999999997</v>
      </c>
      <c r="AU17" s="125">
        <v>0.44934455348295593</v>
      </c>
      <c r="AV17" s="125">
        <v>0.95</v>
      </c>
      <c r="AW17" s="140">
        <v>9.253654307523676E-2</v>
      </c>
      <c r="AX17" s="124">
        <v>3</v>
      </c>
      <c r="AY17" s="126">
        <f t="shared" si="20"/>
        <v>-19.975949999999997</v>
      </c>
      <c r="AZ17" s="126">
        <f t="shared" si="21"/>
        <v>1.3480336604488679</v>
      </c>
      <c r="BA17" s="126">
        <f t="shared" si="22"/>
        <v>-0.26042148075847288</v>
      </c>
      <c r="BB17" s="126">
        <f t="shared" si="23"/>
        <v>1.7573978807834352E-2</v>
      </c>
      <c r="BC17" s="127">
        <f t="shared" si="24"/>
        <v>-9.9879749999999989E-2</v>
      </c>
      <c r="BD17" s="124" t="s">
        <v>415</v>
      </c>
      <c r="BE17" s="125">
        <v>-0.84036299999999997</v>
      </c>
      <c r="BF17" s="125">
        <v>0.27630341195383051</v>
      </c>
      <c r="BG17" s="125">
        <v>0.95</v>
      </c>
      <c r="BH17" s="140">
        <v>0.16348530209951664</v>
      </c>
      <c r="BI17" s="124">
        <v>3</v>
      </c>
      <c r="BJ17" s="126">
        <f t="shared" si="25"/>
        <v>-2.5210889999999999</v>
      </c>
      <c r="BK17" s="126">
        <f t="shared" si="26"/>
        <v>0.82891023586149148</v>
      </c>
      <c r="BL17" s="126">
        <f t="shared" si="27"/>
        <v>-0.11121322327326172</v>
      </c>
      <c r="BM17" s="126">
        <f t="shared" si="28"/>
        <v>3.656585671285547E-2</v>
      </c>
      <c r="BN17" s="127">
        <f t="shared" si="29"/>
        <v>-1.2605445E-2</v>
      </c>
      <c r="BO17" s="124" t="s">
        <v>415</v>
      </c>
      <c r="BP17" s="125">
        <v>-3.9289299999999998</v>
      </c>
      <c r="BQ17" s="125">
        <v>0.12418962377270856</v>
      </c>
      <c r="BR17" s="125">
        <v>0.95</v>
      </c>
      <c r="BS17" s="140">
        <v>0.16574468965702555</v>
      </c>
      <c r="BT17" s="124">
        <v>3</v>
      </c>
      <c r="BU17" s="126">
        <f t="shared" si="30"/>
        <v>-11.78679</v>
      </c>
      <c r="BV17" s="126">
        <f t="shared" si="31"/>
        <v>0.37256887131812572</v>
      </c>
      <c r="BW17" s="126">
        <f t="shared" si="32"/>
        <v>-0.20554802255512514</v>
      </c>
      <c r="BX17" s="126">
        <f t="shared" si="33"/>
        <v>6.4971713897537522E-3</v>
      </c>
      <c r="BY17" s="127">
        <f t="shared" si="34"/>
        <v>-5.8933949999999999E-2</v>
      </c>
    </row>
    <row r="18" spans="1:77" ht="15.75" thickBot="1" x14ac:dyDescent="0.3">
      <c r="A18" s="124" t="s">
        <v>414</v>
      </c>
      <c r="B18" s="125">
        <v>-1.3778699999999999</v>
      </c>
      <c r="C18" s="125">
        <v>0.28419073685315338</v>
      </c>
      <c r="D18" s="125">
        <v>0.70893300000000004</v>
      </c>
      <c r="E18" s="140">
        <v>1.6887885549166012E-5</v>
      </c>
      <c r="F18" s="124">
        <v>3</v>
      </c>
      <c r="G18" s="126">
        <f t="shared" si="0"/>
        <v>-4.13361</v>
      </c>
      <c r="H18" s="126">
        <f t="shared" si="1"/>
        <v>0.8525722105594602</v>
      </c>
      <c r="I18" s="126">
        <f t="shared" si="2"/>
        <v>-7.2040367325513055E-2</v>
      </c>
      <c r="J18" s="126">
        <f t="shared" si="3"/>
        <v>1.4858589760579294E-2</v>
      </c>
      <c r="K18" s="127">
        <f t="shared" si="4"/>
        <v>-2.066805E-2</v>
      </c>
      <c r="L18" s="124" t="s">
        <v>414</v>
      </c>
      <c r="M18" s="141">
        <v>4.01827E-8</v>
      </c>
      <c r="N18" s="125">
        <v>7.6092492615383714E-2</v>
      </c>
      <c r="O18" s="141">
        <v>1.6003E-13</v>
      </c>
      <c r="P18" s="140">
        <v>7.9262261862057364E-3</v>
      </c>
      <c r="Q18" s="124">
        <v>3</v>
      </c>
      <c r="R18" s="126">
        <f t="shared" si="5"/>
        <v>1.2054809999999999E-7</v>
      </c>
      <c r="S18" s="126">
        <f t="shared" si="6"/>
        <v>0.22827747784615113</v>
      </c>
      <c r="T18" s="126">
        <f t="shared" si="7"/>
        <v>1.9733509123392756E-9</v>
      </c>
      <c r="U18" s="126">
        <f t="shared" si="8"/>
        <v>3.7368616276342069E-3</v>
      </c>
      <c r="V18" s="127">
        <f t="shared" si="9"/>
        <v>6.0274049999999998E-10</v>
      </c>
      <c r="W18" s="124" t="s">
        <v>414</v>
      </c>
      <c r="X18" s="125">
        <v>-1.204</v>
      </c>
      <c r="Y18" s="125">
        <v>0.20611359937342669</v>
      </c>
      <c r="Z18" s="141">
        <v>4.0866599999999999E-11</v>
      </c>
      <c r="AA18" s="140">
        <v>8.2958885045320327E-2</v>
      </c>
      <c r="AB18" s="124">
        <v>3</v>
      </c>
      <c r="AC18" s="126">
        <f t="shared" si="10"/>
        <v>-3.6120000000000001</v>
      </c>
      <c r="AD18" s="126">
        <f t="shared" si="11"/>
        <v>0.61834079812028009</v>
      </c>
      <c r="AE18" s="126">
        <f t="shared" si="12"/>
        <v>-0.1313762873657694</v>
      </c>
      <c r="AF18" s="126">
        <f t="shared" si="13"/>
        <v>2.2490398223651474E-2</v>
      </c>
      <c r="AG18" s="127">
        <f t="shared" si="14"/>
        <v>-1.806E-2</v>
      </c>
      <c r="AH18" s="124" t="s">
        <v>414</v>
      </c>
      <c r="AI18" s="125">
        <v>-1.32551</v>
      </c>
      <c r="AJ18" s="125">
        <v>0.16950512455792327</v>
      </c>
      <c r="AK18" s="141">
        <v>1.49152E-4</v>
      </c>
      <c r="AL18" s="140">
        <v>4.8594621017124674E-2</v>
      </c>
      <c r="AM18" s="124">
        <v>3</v>
      </c>
      <c r="AN18" s="126">
        <f t="shared" si="15"/>
        <v>-3.9765299999999999</v>
      </c>
      <c r="AO18" s="126">
        <f t="shared" si="16"/>
        <v>0.50851537367376975</v>
      </c>
      <c r="AP18" s="126">
        <f t="shared" si="17"/>
        <v>-9.9960212289606276E-2</v>
      </c>
      <c r="AQ18" s="126">
        <f t="shared" si="18"/>
        <v>1.2782829427907873E-2</v>
      </c>
      <c r="AR18" s="127">
        <f t="shared" si="19"/>
        <v>-1.9882649999999998E-2</v>
      </c>
      <c r="AS18" s="124" t="s">
        <v>414</v>
      </c>
      <c r="AT18" s="125">
        <v>-2.9203399999999999</v>
      </c>
      <c r="AU18" s="125">
        <v>0.10022872810746065</v>
      </c>
      <c r="AV18" s="141">
        <v>3.6665699999999998E-10</v>
      </c>
      <c r="AW18" s="140">
        <v>4.6484779259020829E-2</v>
      </c>
      <c r="AX18" s="124">
        <v>3</v>
      </c>
      <c r="AY18" s="126">
        <f t="shared" si="20"/>
        <v>-8.7610200000000003</v>
      </c>
      <c r="AZ18" s="126">
        <f t="shared" si="21"/>
        <v>0.30068618432238198</v>
      </c>
      <c r="BA18" s="126">
        <f t="shared" si="22"/>
        <v>-0.11421523388647832</v>
      </c>
      <c r="BB18" s="126">
        <f t="shared" si="23"/>
        <v>3.9199708331693782E-3</v>
      </c>
      <c r="BC18" s="127">
        <f t="shared" si="24"/>
        <v>-4.38051E-2</v>
      </c>
      <c r="BD18" s="124" t="s">
        <v>414</v>
      </c>
      <c r="BE18" s="125">
        <v>-1.21332</v>
      </c>
      <c r="BF18" s="125">
        <v>6.5765800986463577E-2</v>
      </c>
      <c r="BG18" s="141">
        <v>0.29692600000000002</v>
      </c>
      <c r="BH18" s="140">
        <v>5.6133541322724023E-2</v>
      </c>
      <c r="BI18" s="124">
        <v>3</v>
      </c>
      <c r="BJ18" s="126">
        <f t="shared" si="25"/>
        <v>-3.6399599999999999</v>
      </c>
      <c r="BK18" s="126">
        <f t="shared" si="26"/>
        <v>0.19729740295939072</v>
      </c>
      <c r="BL18" s="126">
        <f t="shared" si="27"/>
        <v>-0.16057016796540771</v>
      </c>
      <c r="BM18" s="126">
        <f t="shared" si="28"/>
        <v>8.7034135354037128E-3</v>
      </c>
      <c r="BN18" s="127">
        <f t="shared" si="29"/>
        <v>-1.8199799999999999E-2</v>
      </c>
      <c r="BO18" s="124" t="s">
        <v>414</v>
      </c>
      <c r="BP18" s="125">
        <v>-1.4908399999999999</v>
      </c>
      <c r="BQ18" s="125">
        <v>6.3082489842811604E-2</v>
      </c>
      <c r="BR18" s="141">
        <v>0.69550800000000002</v>
      </c>
      <c r="BS18" s="140">
        <v>1.4880193937976004E-6</v>
      </c>
      <c r="BT18" s="124">
        <v>3</v>
      </c>
      <c r="BU18" s="126">
        <f t="shared" si="30"/>
        <v>-4.4725199999999994</v>
      </c>
      <c r="BV18" s="126">
        <f t="shared" si="31"/>
        <v>0.1892474695284348</v>
      </c>
      <c r="BW18" s="126">
        <f t="shared" si="32"/>
        <v>-7.7995590134230616E-2</v>
      </c>
      <c r="BX18" s="126">
        <f t="shared" si="33"/>
        <v>3.3002575879549113E-3</v>
      </c>
      <c r="BY18" s="127">
        <f t="shared" si="34"/>
        <v>-2.2362599999999996E-2</v>
      </c>
    </row>
    <row r="19" spans="1:77" ht="15.75" thickBot="1" x14ac:dyDescent="0.3">
      <c r="A19" s="142" t="s">
        <v>413</v>
      </c>
      <c r="B19" s="143">
        <v>0.33571000000000001</v>
      </c>
      <c r="C19" s="143">
        <v>8.0018057505119131E-2</v>
      </c>
      <c r="D19" s="144">
        <v>0</v>
      </c>
      <c r="E19" s="145" t="e">
        <v>#NUM!</v>
      </c>
      <c r="F19" s="142">
        <v>6</v>
      </c>
      <c r="G19" s="146">
        <f t="shared" si="0"/>
        <v>2.0142600000000002</v>
      </c>
      <c r="H19" s="146">
        <f t="shared" si="1"/>
        <v>0.48010834503071481</v>
      </c>
      <c r="I19" s="146">
        <f t="shared" si="2"/>
        <v>3.510443178942569E-2</v>
      </c>
      <c r="J19" s="146">
        <f t="shared" si="3"/>
        <v>8.367306429986586E-3</v>
      </c>
      <c r="K19" s="147">
        <f t="shared" si="4"/>
        <v>1.00713E-2</v>
      </c>
      <c r="L19" s="142" t="s">
        <v>413</v>
      </c>
      <c r="M19" s="143">
        <v>0.38412600000000002</v>
      </c>
      <c r="N19" s="143">
        <v>3.4239204829885191E-2</v>
      </c>
      <c r="O19" s="143">
        <v>0</v>
      </c>
      <c r="P19" s="145" t="e">
        <v>#NUM!</v>
      </c>
      <c r="Q19" s="142">
        <v>6</v>
      </c>
      <c r="R19" s="146">
        <f t="shared" si="5"/>
        <v>2.3047560000000002</v>
      </c>
      <c r="S19" s="146">
        <f t="shared" si="6"/>
        <v>0.20543522897931116</v>
      </c>
      <c r="T19" s="146">
        <f t="shared" si="7"/>
        <v>3.7728444955328372E-2</v>
      </c>
      <c r="U19" s="146">
        <f t="shared" si="8"/>
        <v>3.3629380847392176E-3</v>
      </c>
      <c r="V19" s="147">
        <f t="shared" si="9"/>
        <v>1.1523780000000001E-2</v>
      </c>
      <c r="W19" s="142" t="s">
        <v>413</v>
      </c>
      <c r="X19" s="143">
        <v>0.22175500000000001</v>
      </c>
      <c r="Y19" s="143">
        <v>0.10066495359833143</v>
      </c>
      <c r="Z19" s="143">
        <v>0</v>
      </c>
      <c r="AA19" s="145" t="e">
        <v>#NUM!</v>
      </c>
      <c r="AB19" s="142">
        <v>6</v>
      </c>
      <c r="AC19" s="146">
        <f t="shared" si="10"/>
        <v>1.33053</v>
      </c>
      <c r="AD19" s="146">
        <f t="shared" si="11"/>
        <v>0.60398972158998854</v>
      </c>
      <c r="AE19" s="146">
        <f t="shared" si="12"/>
        <v>4.8394266785375735E-2</v>
      </c>
      <c r="AF19" s="146">
        <f t="shared" si="13"/>
        <v>2.1968418391355864E-2</v>
      </c>
      <c r="AG19" s="147">
        <f t="shared" si="14"/>
        <v>6.6526499999999995E-3</v>
      </c>
      <c r="AH19" s="142" t="s">
        <v>413</v>
      </c>
      <c r="AI19" s="143">
        <v>0.47561399999999998</v>
      </c>
      <c r="AJ19" s="143">
        <v>0.15650771635725019</v>
      </c>
      <c r="AK19" s="143">
        <v>0</v>
      </c>
      <c r="AL19" s="145" t="e">
        <v>#NUM!</v>
      </c>
      <c r="AM19" s="142">
        <v>6</v>
      </c>
      <c r="AN19" s="146">
        <f t="shared" si="15"/>
        <v>2.8536839999999999</v>
      </c>
      <c r="AO19" s="146">
        <f t="shared" si="16"/>
        <v>0.93904629814350127</v>
      </c>
      <c r="AP19" s="146">
        <f t="shared" si="17"/>
        <v>7.1734617479926668E-2</v>
      </c>
      <c r="AQ19" s="146">
        <f t="shared" si="18"/>
        <v>2.3605321049305121E-2</v>
      </c>
      <c r="AR19" s="147">
        <f t="shared" si="19"/>
        <v>1.4268419999999999E-2</v>
      </c>
      <c r="AS19" s="142" t="s">
        <v>413</v>
      </c>
      <c r="AT19" s="143">
        <v>0.45410699999999998</v>
      </c>
      <c r="AU19" s="143">
        <v>7.9147229248636292E-2</v>
      </c>
      <c r="AV19" s="144">
        <v>0</v>
      </c>
      <c r="AW19" s="145" t="e">
        <v>#NUM!</v>
      </c>
      <c r="AX19" s="142">
        <v>6</v>
      </c>
      <c r="AY19" s="146">
        <f t="shared" si="20"/>
        <v>2.7246419999999998</v>
      </c>
      <c r="AZ19" s="146">
        <f t="shared" si="21"/>
        <v>0.47488337549181769</v>
      </c>
      <c r="BA19" s="146">
        <f t="shared" si="22"/>
        <v>3.552047858433402E-2</v>
      </c>
      <c r="BB19" s="146">
        <f t="shared" si="23"/>
        <v>6.1909361924294502E-3</v>
      </c>
      <c r="BC19" s="147">
        <f t="shared" si="24"/>
        <v>1.3623209999999998E-2</v>
      </c>
      <c r="BD19" s="142" t="s">
        <v>413</v>
      </c>
      <c r="BE19" s="143">
        <v>0.31029899999999999</v>
      </c>
      <c r="BF19" s="143">
        <v>7.0395832620885418E-2</v>
      </c>
      <c r="BG19" s="144">
        <v>0</v>
      </c>
      <c r="BH19" s="145" t="e">
        <v>#NUM!</v>
      </c>
      <c r="BI19" s="142">
        <v>6</v>
      </c>
      <c r="BJ19" s="146">
        <f t="shared" si="25"/>
        <v>1.8617939999999999</v>
      </c>
      <c r="BK19" s="146">
        <f t="shared" si="26"/>
        <v>0.42237499572531251</v>
      </c>
      <c r="BL19" s="146">
        <f t="shared" si="27"/>
        <v>8.2129632000623162E-2</v>
      </c>
      <c r="BM19" s="146">
        <f t="shared" si="28"/>
        <v>1.8632299258234099E-2</v>
      </c>
      <c r="BN19" s="147">
        <f t="shared" si="29"/>
        <v>9.3089699999999997E-3</v>
      </c>
      <c r="BO19" s="142" t="s">
        <v>413</v>
      </c>
      <c r="BP19" s="143">
        <v>0.32408399999999998</v>
      </c>
      <c r="BQ19" s="143">
        <v>3.9598766020249539E-2</v>
      </c>
      <c r="BR19" s="144">
        <v>0</v>
      </c>
      <c r="BS19" s="145" t="e">
        <v>#NUM!</v>
      </c>
      <c r="BT19" s="142">
        <v>6</v>
      </c>
      <c r="BU19" s="146">
        <f t="shared" si="30"/>
        <v>1.9445039999999998</v>
      </c>
      <c r="BV19" s="146">
        <f t="shared" si="31"/>
        <v>0.23759259612149722</v>
      </c>
      <c r="BW19" s="146">
        <f t="shared" si="32"/>
        <v>3.3909906942478064E-2</v>
      </c>
      <c r="BX19" s="146">
        <f t="shared" si="33"/>
        <v>4.1433408338073597E-3</v>
      </c>
      <c r="BY19" s="147">
        <f t="shared" si="34"/>
        <v>9.7225199999999984E-3</v>
      </c>
    </row>
    <row r="20" spans="1:77" ht="15.75" thickBot="1" x14ac:dyDescent="0.3">
      <c r="A20" s="148" t="s">
        <v>412</v>
      </c>
      <c r="B20" s="141">
        <v>2.19695E-5</v>
      </c>
      <c r="C20" s="125">
        <v>1.4094635839941782E-5</v>
      </c>
      <c r="D20" s="125">
        <v>0</v>
      </c>
      <c r="E20" s="140" t="e">
        <v>#NUM!</v>
      </c>
      <c r="F20" s="124">
        <v>6</v>
      </c>
      <c r="G20" s="126">
        <f t="shared" si="0"/>
        <v>1.31817E-4</v>
      </c>
      <c r="H20" s="126">
        <f t="shared" si="1"/>
        <v>8.4567815039650698E-5</v>
      </c>
      <c r="I20" s="126">
        <f t="shared" si="2"/>
        <v>2.2973006886830528E-6</v>
      </c>
      <c r="J20" s="126">
        <f t="shared" si="3"/>
        <v>1.473844039319743E-6</v>
      </c>
      <c r="K20" s="127">
        <f t="shared" si="4"/>
        <v>6.5908499999999998E-7</v>
      </c>
      <c r="L20" s="148" t="s">
        <v>412</v>
      </c>
      <c r="M20" s="141">
        <v>4.2980100000000002E-7</v>
      </c>
      <c r="N20" s="125">
        <v>5.8823503881389706E-5</v>
      </c>
      <c r="O20" s="125">
        <v>0</v>
      </c>
      <c r="P20" s="140" t="e">
        <v>#NUM!</v>
      </c>
      <c r="Q20" s="124">
        <v>6</v>
      </c>
      <c r="R20" s="126">
        <f t="shared" si="5"/>
        <v>2.5788060000000004E-6</v>
      </c>
      <c r="S20" s="126">
        <f t="shared" si="6"/>
        <v>3.5294102328833823E-4</v>
      </c>
      <c r="T20" s="126">
        <f t="shared" si="7"/>
        <v>4.2214594612822588E-8</v>
      </c>
      <c r="U20" s="126">
        <f t="shared" si="8"/>
        <v>5.7775816483876538E-6</v>
      </c>
      <c r="V20" s="127">
        <f t="shared" si="9"/>
        <v>1.2894030000000002E-8</v>
      </c>
      <c r="W20" s="148" t="s">
        <v>412</v>
      </c>
      <c r="X20" s="141">
        <v>-5.6250800000000002E-7</v>
      </c>
      <c r="Y20" s="125">
        <v>0.30187358834555328</v>
      </c>
      <c r="Z20" s="125">
        <v>0</v>
      </c>
      <c r="AA20" s="140" t="e">
        <v>#NUM!</v>
      </c>
      <c r="AB20" s="124">
        <v>6</v>
      </c>
      <c r="AC20" s="126">
        <f t="shared" si="10"/>
        <v>-3.3750480000000004E-6</v>
      </c>
      <c r="AD20" s="126">
        <f t="shared" si="11"/>
        <v>1.8112415300733198</v>
      </c>
      <c r="AE20" s="126">
        <f t="shared" si="12"/>
        <v>-1.2275782832814655E-7</v>
      </c>
      <c r="AF20" s="126">
        <f t="shared" si="13"/>
        <v>6.5878789519304634E-2</v>
      </c>
      <c r="AG20" s="127">
        <f t="shared" si="14"/>
        <v>-1.6875240000000001E-8</v>
      </c>
      <c r="AH20" s="148" t="s">
        <v>412</v>
      </c>
      <c r="AI20" s="141">
        <v>-1.3395300000000001E-7</v>
      </c>
      <c r="AJ20" s="125">
        <v>0.41824619397111062</v>
      </c>
      <c r="AK20" s="125">
        <v>0</v>
      </c>
      <c r="AL20" s="140" t="e">
        <v>#NUM!</v>
      </c>
      <c r="AM20" s="124">
        <v>6</v>
      </c>
      <c r="AN20" s="126">
        <f t="shared" si="15"/>
        <v>-8.037180000000001E-7</v>
      </c>
      <c r="AO20" s="126">
        <f t="shared" si="16"/>
        <v>2.5094771638266642</v>
      </c>
      <c r="AP20" s="126">
        <f t="shared" si="17"/>
        <v>-2.0203499508611223E-8</v>
      </c>
      <c r="AQ20" s="126">
        <f t="shared" si="18"/>
        <v>6.3082101739967353E-2</v>
      </c>
      <c r="AR20" s="127">
        <f t="shared" si="19"/>
        <v>-4.0185900000000003E-9</v>
      </c>
      <c r="AS20" s="148" t="s">
        <v>412</v>
      </c>
      <c r="AT20" s="141">
        <v>4.9257900000000002E-11</v>
      </c>
      <c r="AU20" s="125">
        <v>1.3126019194643996E-3</v>
      </c>
      <c r="AV20" s="125">
        <v>0</v>
      </c>
      <c r="AW20" s="140" t="e">
        <v>#NUM!</v>
      </c>
      <c r="AX20" s="124">
        <v>6</v>
      </c>
      <c r="AY20" s="126">
        <f t="shared" si="20"/>
        <v>2.9554740000000003E-10</v>
      </c>
      <c r="AZ20" s="126">
        <f t="shared" si="21"/>
        <v>7.8756115167863978E-3</v>
      </c>
      <c r="BA20" s="126">
        <f t="shared" si="22"/>
        <v>3.8529777828997727E-12</v>
      </c>
      <c r="BB20" s="126">
        <f t="shared" si="23"/>
        <v>1.0267238419599553E-4</v>
      </c>
      <c r="BC20" s="127">
        <f t="shared" si="24"/>
        <v>1.4777370000000002E-12</v>
      </c>
      <c r="BD20" s="148" t="s">
        <v>412</v>
      </c>
      <c r="BE20" s="141">
        <v>-1E-4</v>
      </c>
      <c r="BF20" s="125">
        <v>8.2722039462304109E-2</v>
      </c>
      <c r="BG20" s="125">
        <v>0</v>
      </c>
      <c r="BH20" s="140" t="e">
        <v>#NUM!</v>
      </c>
      <c r="BI20" s="124">
        <v>6</v>
      </c>
      <c r="BJ20" s="126">
        <f t="shared" si="25"/>
        <v>-6.0000000000000006E-4</v>
      </c>
      <c r="BK20" s="126">
        <f t="shared" si="26"/>
        <v>0.49633223677382471</v>
      </c>
      <c r="BL20" s="126">
        <f t="shared" si="27"/>
        <v>-2.6467900960242595E-5</v>
      </c>
      <c r="BM20" s="126">
        <f t="shared" si="28"/>
        <v>2.1894787477175447E-2</v>
      </c>
      <c r="BN20" s="127">
        <f t="shared" si="29"/>
        <v>-3.0000000000000001E-6</v>
      </c>
      <c r="BO20" s="148" t="s">
        <v>412</v>
      </c>
      <c r="BP20" s="141">
        <v>9.9850099999999995E-5</v>
      </c>
      <c r="BQ20" s="125">
        <v>6.8119508531012943E-5</v>
      </c>
      <c r="BR20" s="125">
        <v>0</v>
      </c>
      <c r="BS20" s="140" t="e">
        <v>#NUM!</v>
      </c>
      <c r="BT20" s="124">
        <v>6</v>
      </c>
      <c r="BU20" s="126">
        <f t="shared" si="30"/>
        <v>5.9910059999999997E-4</v>
      </c>
      <c r="BV20" s="126">
        <f t="shared" si="31"/>
        <v>4.0871705118607763E-4</v>
      </c>
      <c r="BW20" s="126">
        <f t="shared" si="32"/>
        <v>1.0447623453169946E-5</v>
      </c>
      <c r="BX20" s="126">
        <f t="shared" si="33"/>
        <v>7.1275539528455261E-6</v>
      </c>
      <c r="BY20" s="127">
        <f t="shared" si="34"/>
        <v>2.9955029999999998E-6</v>
      </c>
    </row>
    <row r="21" spans="1:77" x14ac:dyDescent="0.25">
      <c r="A21" s="133" t="s">
        <v>410</v>
      </c>
      <c r="B21" s="134">
        <v>9.0224299999999997E-3</v>
      </c>
      <c r="C21" s="135">
        <v>6.6843175418632456E-3</v>
      </c>
      <c r="D21" s="135">
        <v>7.3791200000000003E-3</v>
      </c>
      <c r="E21" s="136">
        <v>1.5109798663372843E-2</v>
      </c>
      <c r="F21" s="133">
        <v>10</v>
      </c>
      <c r="G21" s="137">
        <f t="shared" si="0"/>
        <v>9.0224299999999993E-2</v>
      </c>
      <c r="H21" s="137">
        <f t="shared" si="1"/>
        <v>6.6843175418632453E-2</v>
      </c>
      <c r="I21" s="137">
        <f t="shared" si="2"/>
        <v>1.5724250022830617E-3</v>
      </c>
      <c r="J21" s="137">
        <f t="shared" si="3"/>
        <v>1.1649398250831566E-3</v>
      </c>
      <c r="K21" s="138">
        <f t="shared" si="4"/>
        <v>4.5112149999999997E-4</v>
      </c>
      <c r="L21" s="133" t="s">
        <v>410</v>
      </c>
      <c r="M21" s="135">
        <v>7.35128E-3</v>
      </c>
      <c r="N21" s="135">
        <v>1.338551254975274E-2</v>
      </c>
      <c r="O21" s="135">
        <v>0.119474</v>
      </c>
      <c r="P21" s="136">
        <v>1.0713285067151071E-2</v>
      </c>
      <c r="Q21" s="133">
        <v>10</v>
      </c>
      <c r="R21" s="137">
        <f t="shared" si="5"/>
        <v>7.3512800000000003E-2</v>
      </c>
      <c r="S21" s="137">
        <f t="shared" si="6"/>
        <v>0.13385512549752743</v>
      </c>
      <c r="T21" s="137">
        <f t="shared" si="7"/>
        <v>1.2033914341960986E-3</v>
      </c>
      <c r="U21" s="137">
        <f t="shared" si="8"/>
        <v>2.1911845480918736E-3</v>
      </c>
      <c r="V21" s="138">
        <f t="shared" si="9"/>
        <v>3.6756400000000002E-4</v>
      </c>
      <c r="W21" s="133" t="s">
        <v>410</v>
      </c>
      <c r="X21" s="135">
        <v>-2.7166200000000001E-2</v>
      </c>
      <c r="Y21" s="135">
        <v>0.1009103607172977</v>
      </c>
      <c r="Z21" s="135">
        <v>0.95</v>
      </c>
      <c r="AA21" s="136">
        <v>9.6349239508084439E-2</v>
      </c>
      <c r="AB21" s="133">
        <v>10</v>
      </c>
      <c r="AC21" s="137">
        <f t="shared" si="10"/>
        <v>-0.27166200000000001</v>
      </c>
      <c r="AD21" s="137">
        <f t="shared" si="11"/>
        <v>1.0091036071729769</v>
      </c>
      <c r="AE21" s="137">
        <f t="shared" si="12"/>
        <v>-9.8809371479401022E-3</v>
      </c>
      <c r="AF21" s="137">
        <f t="shared" si="13"/>
        <v>3.6703290553098421E-2</v>
      </c>
      <c r="AG21" s="138">
        <f t="shared" si="14"/>
        <v>-1.3583100000000002E-3</v>
      </c>
      <c r="AH21" s="133" t="s">
        <v>410</v>
      </c>
      <c r="AI21" s="135">
        <v>-6.8323099999999998E-2</v>
      </c>
      <c r="AJ21" s="135">
        <v>0.1352980149776962</v>
      </c>
      <c r="AK21" s="134">
        <v>0.95</v>
      </c>
      <c r="AL21" s="136">
        <v>8.4253729406494171E-2</v>
      </c>
      <c r="AM21" s="133">
        <v>10</v>
      </c>
      <c r="AN21" s="137">
        <f t="shared" si="15"/>
        <v>-0.68323099999999992</v>
      </c>
      <c r="AO21" s="137">
        <f t="shared" si="16"/>
        <v>1.3529801497769618</v>
      </c>
      <c r="AP21" s="137">
        <f t="shared" si="17"/>
        <v>-1.71747518069372E-2</v>
      </c>
      <c r="AQ21" s="137">
        <f t="shared" si="18"/>
        <v>3.4010602961709935E-2</v>
      </c>
      <c r="AR21" s="138">
        <f t="shared" si="19"/>
        <v>-3.4161549999999997E-3</v>
      </c>
      <c r="AS21" s="133" t="s">
        <v>410</v>
      </c>
      <c r="AT21" s="135">
        <v>1.6657100000000001E-2</v>
      </c>
      <c r="AU21" s="135">
        <v>9.621688657095508E-3</v>
      </c>
      <c r="AV21" s="134">
        <v>1.8088900000000001E-6</v>
      </c>
      <c r="AW21" s="136">
        <v>6.0240031761522012E-2</v>
      </c>
      <c r="AX21" s="133">
        <v>10</v>
      </c>
      <c r="AY21" s="137">
        <f t="shared" si="20"/>
        <v>0.16657100000000002</v>
      </c>
      <c r="AZ21" s="137">
        <f t="shared" si="21"/>
        <v>9.6216886570955076E-2</v>
      </c>
      <c r="BA21" s="137">
        <f t="shared" si="22"/>
        <v>2.1715446059596467E-3</v>
      </c>
      <c r="BB21" s="137">
        <f t="shared" si="23"/>
        <v>1.2543555663073922E-3</v>
      </c>
      <c r="BC21" s="138">
        <f t="shared" si="24"/>
        <v>8.3285500000000008E-4</v>
      </c>
      <c r="BD21" s="133" t="s">
        <v>410</v>
      </c>
      <c r="BE21" s="134">
        <v>7.04399E-3</v>
      </c>
      <c r="BF21" s="135">
        <v>3.2145170135922468E-2</v>
      </c>
      <c r="BG21" s="134">
        <v>0.230105</v>
      </c>
      <c r="BH21" s="136">
        <v>7.1216658358921839E-2</v>
      </c>
      <c r="BI21" s="133">
        <v>10</v>
      </c>
      <c r="BJ21" s="137">
        <f t="shared" si="25"/>
        <v>7.04399E-2</v>
      </c>
      <c r="BK21" s="137">
        <f t="shared" si="26"/>
        <v>0.32145170135922468</v>
      </c>
      <c r="BL21" s="137">
        <f t="shared" si="27"/>
        <v>3.1073271614156534E-3</v>
      </c>
      <c r="BM21" s="137">
        <f t="shared" si="28"/>
        <v>1.4180252991795728E-2</v>
      </c>
      <c r="BN21" s="138">
        <f t="shared" si="29"/>
        <v>3.5219949999999999E-4</v>
      </c>
      <c r="BO21" s="133" t="s">
        <v>410</v>
      </c>
      <c r="BP21" s="134">
        <v>9.1809200000000004E-3</v>
      </c>
      <c r="BQ21" s="135">
        <v>1.0998818648325973E-2</v>
      </c>
      <c r="BR21" s="135">
        <v>2.6742700000000001E-2</v>
      </c>
      <c r="BS21" s="136">
        <v>6.370510047570288E-2</v>
      </c>
      <c r="BT21" s="133">
        <v>10</v>
      </c>
      <c r="BU21" s="137">
        <f t="shared" si="30"/>
        <v>9.1809200000000007E-2</v>
      </c>
      <c r="BV21" s="137">
        <f t="shared" si="31"/>
        <v>0.10998818648325974</v>
      </c>
      <c r="BW21" s="137">
        <f t="shared" si="32"/>
        <v>1.6010465540124152E-3</v>
      </c>
      <c r="BX21" s="137">
        <f t="shared" si="33"/>
        <v>1.9180671103886963E-3</v>
      </c>
      <c r="BY21" s="138">
        <f t="shared" si="34"/>
        <v>4.5904600000000006E-4</v>
      </c>
    </row>
    <row r="22" spans="1:77" x14ac:dyDescent="0.25">
      <c r="A22" s="149" t="s">
        <v>409</v>
      </c>
      <c r="B22" s="107">
        <v>9.0224299999999997E-3</v>
      </c>
      <c r="C22" s="103">
        <v>6.6843175418620088E-3</v>
      </c>
      <c r="D22" s="107">
        <v>2.69505E-14</v>
      </c>
      <c r="E22" s="104">
        <v>1.1401348602414159E-2</v>
      </c>
      <c r="F22" s="102">
        <v>10</v>
      </c>
      <c r="G22" s="105">
        <f t="shared" si="0"/>
        <v>9.0224299999999993E-2</v>
      </c>
      <c r="H22" s="105">
        <f t="shared" si="1"/>
        <v>6.6843175418620088E-2</v>
      </c>
      <c r="I22" s="105">
        <f t="shared" si="2"/>
        <v>1.5724250022830617E-3</v>
      </c>
      <c r="J22" s="105">
        <f t="shared" si="3"/>
        <v>1.1649398250829408E-3</v>
      </c>
      <c r="K22" s="106">
        <f t="shared" si="4"/>
        <v>4.5112149999999997E-4</v>
      </c>
      <c r="L22" s="149" t="s">
        <v>409</v>
      </c>
      <c r="M22" s="103">
        <v>7.35128E-3</v>
      </c>
      <c r="N22" s="103">
        <v>1.338551254975273E-2</v>
      </c>
      <c r="O22" s="103">
        <v>0.11931899999999999</v>
      </c>
      <c r="P22" s="104">
        <v>6.7656221692828394E-2</v>
      </c>
      <c r="Q22" s="102">
        <v>10</v>
      </c>
      <c r="R22" s="105">
        <f t="shared" si="5"/>
        <v>7.3512800000000003E-2</v>
      </c>
      <c r="S22" s="105">
        <f t="shared" si="6"/>
        <v>0.13385512549752729</v>
      </c>
      <c r="T22" s="105">
        <f t="shared" si="7"/>
        <v>1.2033914341960986E-3</v>
      </c>
      <c r="U22" s="105">
        <f t="shared" si="8"/>
        <v>2.1911845480918715E-3</v>
      </c>
      <c r="V22" s="106">
        <f t="shared" si="9"/>
        <v>3.6756400000000002E-4</v>
      </c>
      <c r="W22" s="149" t="s">
        <v>409</v>
      </c>
      <c r="X22" s="103">
        <v>-2.7166200000000001E-2</v>
      </c>
      <c r="Y22" s="103">
        <v>0.1009103607172977</v>
      </c>
      <c r="Z22" s="103">
        <v>0.95</v>
      </c>
      <c r="AA22" s="104">
        <v>8.9008438139881546E-2</v>
      </c>
      <c r="AB22" s="102">
        <v>10</v>
      </c>
      <c r="AC22" s="105">
        <f t="shared" si="10"/>
        <v>-0.27166200000000001</v>
      </c>
      <c r="AD22" s="105">
        <f t="shared" si="11"/>
        <v>1.0091036071729769</v>
      </c>
      <c r="AE22" s="105">
        <f t="shared" si="12"/>
        <v>-9.8809371479401022E-3</v>
      </c>
      <c r="AF22" s="105">
        <f t="shared" si="13"/>
        <v>3.6703290553098421E-2</v>
      </c>
      <c r="AG22" s="106">
        <f t="shared" si="14"/>
        <v>-1.3583100000000002E-3</v>
      </c>
      <c r="AH22" s="149" t="s">
        <v>409</v>
      </c>
      <c r="AI22" s="103">
        <v>-6.8323099999999998E-2</v>
      </c>
      <c r="AJ22" s="103">
        <v>0.1352980149776962</v>
      </c>
      <c r="AK22" s="107">
        <v>0.95</v>
      </c>
      <c r="AL22" s="104">
        <v>8.4269453814824008E-2</v>
      </c>
      <c r="AM22" s="102">
        <v>10</v>
      </c>
      <c r="AN22" s="105">
        <f t="shared" si="15"/>
        <v>-0.68323099999999992</v>
      </c>
      <c r="AO22" s="105">
        <f t="shared" si="16"/>
        <v>1.3529801497769618</v>
      </c>
      <c r="AP22" s="105">
        <f t="shared" si="17"/>
        <v>-1.71747518069372E-2</v>
      </c>
      <c r="AQ22" s="105">
        <f t="shared" si="18"/>
        <v>3.4010602961709935E-2</v>
      </c>
      <c r="AR22" s="106">
        <f t="shared" si="19"/>
        <v>-3.4161549999999997E-3</v>
      </c>
      <c r="AS22" s="149" t="s">
        <v>409</v>
      </c>
      <c r="AT22" s="103">
        <v>1.6657100000000001E-2</v>
      </c>
      <c r="AU22" s="103">
        <v>9.621688657095501E-3</v>
      </c>
      <c r="AV22" s="107">
        <v>1.8090299999999999E-6</v>
      </c>
      <c r="AW22" s="104">
        <v>5.8957984512746725E-2</v>
      </c>
      <c r="AX22" s="102">
        <v>10</v>
      </c>
      <c r="AY22" s="105">
        <f t="shared" si="20"/>
        <v>0.16657100000000002</v>
      </c>
      <c r="AZ22" s="105">
        <f t="shared" si="21"/>
        <v>9.6216886570955021E-2</v>
      </c>
      <c r="BA22" s="105">
        <f t="shared" si="22"/>
        <v>2.1715446059596467E-3</v>
      </c>
      <c r="BB22" s="105">
        <f t="shared" si="23"/>
        <v>1.2543555663073916E-3</v>
      </c>
      <c r="BC22" s="106">
        <f t="shared" si="24"/>
        <v>8.3285500000000008E-4</v>
      </c>
      <c r="BD22" s="149" t="s">
        <v>409</v>
      </c>
      <c r="BE22" s="107">
        <v>7.04399E-3</v>
      </c>
      <c r="BF22" s="103">
        <v>3.2145170135922468E-2</v>
      </c>
      <c r="BG22" s="107">
        <v>0.230127</v>
      </c>
      <c r="BH22" s="104">
        <v>8.8068874197888294E-2</v>
      </c>
      <c r="BI22" s="102">
        <v>10</v>
      </c>
      <c r="BJ22" s="105">
        <f t="shared" si="25"/>
        <v>7.04399E-2</v>
      </c>
      <c r="BK22" s="105">
        <f t="shared" si="26"/>
        <v>0.32145170135922468</v>
      </c>
      <c r="BL22" s="105">
        <f t="shared" si="27"/>
        <v>3.1073271614156534E-3</v>
      </c>
      <c r="BM22" s="105">
        <f t="shared" si="28"/>
        <v>1.4180252991795728E-2</v>
      </c>
      <c r="BN22" s="106">
        <f t="shared" si="29"/>
        <v>3.5219949999999999E-4</v>
      </c>
      <c r="BO22" s="149" t="s">
        <v>409</v>
      </c>
      <c r="BP22" s="103">
        <v>9.1809200000000004E-3</v>
      </c>
      <c r="BQ22" s="103">
        <v>1.0998818648325973E-2</v>
      </c>
      <c r="BR22" s="107">
        <v>9.5708599999999995E-12</v>
      </c>
      <c r="BS22" s="104">
        <v>9.690399614298793E-3</v>
      </c>
      <c r="BT22" s="102">
        <v>10</v>
      </c>
      <c r="BU22" s="105">
        <f t="shared" si="30"/>
        <v>9.1809200000000007E-2</v>
      </c>
      <c r="BV22" s="105">
        <f t="shared" si="31"/>
        <v>0.10998818648325974</v>
      </c>
      <c r="BW22" s="105">
        <f t="shared" si="32"/>
        <v>1.6010465540124152E-3</v>
      </c>
      <c r="BX22" s="105">
        <f t="shared" si="33"/>
        <v>1.9180671103886963E-3</v>
      </c>
      <c r="BY22" s="106">
        <f t="shared" si="34"/>
        <v>4.5904600000000006E-4</v>
      </c>
    </row>
    <row r="23" spans="1:77" ht="15.75" thickBot="1" x14ac:dyDescent="0.3">
      <c r="A23" s="150" t="s">
        <v>407</v>
      </c>
      <c r="B23" s="151">
        <v>-0.18928500000000001</v>
      </c>
      <c r="C23" s="152">
        <v>2.4194719461755092E-2</v>
      </c>
      <c r="D23" s="152">
        <v>2.1457400000000001E-2</v>
      </c>
      <c r="E23" s="153">
        <v>7.925463241376729E-2</v>
      </c>
      <c r="F23" s="150">
        <v>9</v>
      </c>
      <c r="G23" s="154">
        <f t="shared" si="0"/>
        <v>-1.703565</v>
      </c>
      <c r="H23" s="154">
        <f t="shared" si="1"/>
        <v>0.21775247515579582</v>
      </c>
      <c r="I23" s="154">
        <f t="shared" si="2"/>
        <v>-2.9689653441637608E-2</v>
      </c>
      <c r="J23" s="154">
        <f t="shared" si="3"/>
        <v>3.7949802463858916E-3</v>
      </c>
      <c r="K23" s="155">
        <f t="shared" si="4"/>
        <v>-8.5178249999999997E-3</v>
      </c>
      <c r="L23" s="150" t="s">
        <v>407</v>
      </c>
      <c r="M23" s="152">
        <v>-0.21885599999999999</v>
      </c>
      <c r="N23" s="152">
        <v>1.8196126385313326E-2</v>
      </c>
      <c r="O23" s="151">
        <v>0.95</v>
      </c>
      <c r="P23" s="153">
        <v>0.14095541099643433</v>
      </c>
      <c r="Q23" s="150">
        <v>9</v>
      </c>
      <c r="R23" s="154">
        <f t="shared" si="5"/>
        <v>-1.9697039999999999</v>
      </c>
      <c r="S23" s="154">
        <f t="shared" si="6"/>
        <v>0.16376513746781995</v>
      </c>
      <c r="T23" s="154">
        <f t="shared" si="7"/>
        <v>-3.224370342990325E-2</v>
      </c>
      <c r="U23" s="154">
        <f t="shared" si="8"/>
        <v>2.6808061133397321E-3</v>
      </c>
      <c r="V23" s="155">
        <f t="shared" si="9"/>
        <v>-9.8485199999999995E-3</v>
      </c>
      <c r="W23" s="150" t="s">
        <v>407</v>
      </c>
      <c r="X23" s="151">
        <v>-0.111927</v>
      </c>
      <c r="Y23" s="152">
        <v>0.10175625905991953</v>
      </c>
      <c r="Z23" s="151">
        <v>5.1725900000000004E-6</v>
      </c>
      <c r="AA23" s="153">
        <v>0.1559336081766072</v>
      </c>
      <c r="AB23" s="150">
        <v>9</v>
      </c>
      <c r="AC23" s="154">
        <f t="shared" si="10"/>
        <v>-1.0073430000000001</v>
      </c>
      <c r="AD23" s="154">
        <f t="shared" si="11"/>
        <v>0.91580633153927582</v>
      </c>
      <c r="AE23" s="154">
        <f t="shared" si="12"/>
        <v>-3.6639253445154001E-2</v>
      </c>
      <c r="AF23" s="154">
        <f t="shared" si="13"/>
        <v>3.3309865942329729E-2</v>
      </c>
      <c r="AG23" s="155">
        <f t="shared" si="14"/>
        <v>-5.0367150000000006E-3</v>
      </c>
      <c r="AH23" s="150" t="s">
        <v>407</v>
      </c>
      <c r="AI23" s="152">
        <v>-0.232712</v>
      </c>
      <c r="AJ23" s="152">
        <v>0.13721753342319437</v>
      </c>
      <c r="AK23" s="151">
        <v>8.3350600000000002E-10</v>
      </c>
      <c r="AL23" s="153">
        <v>0.13841942580438579</v>
      </c>
      <c r="AM23" s="150">
        <v>9</v>
      </c>
      <c r="AN23" s="154">
        <f t="shared" si="15"/>
        <v>-2.094408</v>
      </c>
      <c r="AO23" s="154">
        <f t="shared" si="16"/>
        <v>1.2349578008087494</v>
      </c>
      <c r="AP23" s="154">
        <f t="shared" si="17"/>
        <v>-5.2648280863227412E-2</v>
      </c>
      <c r="AQ23" s="154">
        <f t="shared" si="18"/>
        <v>3.104381054274654E-2</v>
      </c>
      <c r="AR23" s="155">
        <f t="shared" si="19"/>
        <v>-1.047204E-2</v>
      </c>
      <c r="AS23" s="150" t="s">
        <v>407</v>
      </c>
      <c r="AT23" s="152">
        <v>-0.26553500000000002</v>
      </c>
      <c r="AU23" s="152">
        <v>3.2529147333923161E-2</v>
      </c>
      <c r="AV23" s="151">
        <v>2.2565100000000002E-6</v>
      </c>
      <c r="AW23" s="153">
        <v>0.12501223953259652</v>
      </c>
      <c r="AX23" s="150">
        <v>9</v>
      </c>
      <c r="AY23" s="154">
        <f t="shared" si="20"/>
        <v>-2.389815</v>
      </c>
      <c r="AZ23" s="154">
        <f t="shared" si="21"/>
        <v>0.29276232600530844</v>
      </c>
      <c r="BA23" s="154">
        <f t="shared" si="22"/>
        <v>-3.1155422447433537E-2</v>
      </c>
      <c r="BB23" s="154">
        <f t="shared" si="23"/>
        <v>3.8166694674644864E-3</v>
      </c>
      <c r="BC23" s="155">
        <f t="shared" si="24"/>
        <v>-1.1949075E-2</v>
      </c>
      <c r="BD23" s="150" t="s">
        <v>407</v>
      </c>
      <c r="BE23" s="152">
        <v>-0.17943500000000001</v>
      </c>
      <c r="BF23" s="152">
        <v>3.267400958513994E-2</v>
      </c>
      <c r="BG23" s="151">
        <v>0.94997900000000002</v>
      </c>
      <c r="BH23" s="153">
        <v>0.11415616019110042</v>
      </c>
      <c r="BI23" s="150">
        <v>9</v>
      </c>
      <c r="BJ23" s="154">
        <f t="shared" si="25"/>
        <v>-1.6149150000000001</v>
      </c>
      <c r="BK23" s="154">
        <f t="shared" si="26"/>
        <v>0.29406608626625946</v>
      </c>
      <c r="BL23" s="154">
        <f t="shared" si="27"/>
        <v>-7.1239017132016941E-2</v>
      </c>
      <c r="BM23" s="154">
        <f t="shared" si="28"/>
        <v>1.2972186745102515E-2</v>
      </c>
      <c r="BN23" s="155">
        <f t="shared" si="29"/>
        <v>-8.0745750000000005E-3</v>
      </c>
      <c r="BO23" s="150" t="s">
        <v>407</v>
      </c>
      <c r="BP23" s="152">
        <v>-0.18918099999999999</v>
      </c>
      <c r="BQ23" s="152">
        <v>2.3732137015718784E-2</v>
      </c>
      <c r="BR23" s="151">
        <v>4.2202000000000001E-19</v>
      </c>
      <c r="BS23" s="153">
        <v>0.12759940839909337</v>
      </c>
      <c r="BT23" s="150">
        <v>9</v>
      </c>
      <c r="BU23" s="154">
        <f t="shared" si="30"/>
        <v>-1.7026289999999999</v>
      </c>
      <c r="BV23" s="154">
        <f t="shared" si="31"/>
        <v>0.21358923314146908</v>
      </c>
      <c r="BW23" s="154">
        <f t="shared" si="32"/>
        <v>-2.9691885924412853E-2</v>
      </c>
      <c r="BX23" s="154">
        <f t="shared" si="33"/>
        <v>3.7247498692429886E-3</v>
      </c>
      <c r="BY23" s="155">
        <f t="shared" si="34"/>
        <v>-8.5131449999999997E-3</v>
      </c>
    </row>
    <row r="24" spans="1:77" ht="15.75" thickBot="1" x14ac:dyDescent="0.3">
      <c r="A24" s="124" t="s">
        <v>406</v>
      </c>
      <c r="B24" s="125">
        <v>6.9571300000000003</v>
      </c>
      <c r="C24" s="125">
        <v>0.26280259113816029</v>
      </c>
      <c r="D24" s="125">
        <v>0</v>
      </c>
      <c r="E24" s="140" t="e">
        <v>#NUM!</v>
      </c>
      <c r="F24" s="124">
        <v>3</v>
      </c>
      <c r="G24" s="126">
        <f t="shared" si="0"/>
        <v>20.871390000000002</v>
      </c>
      <c r="H24" s="126">
        <f t="shared" si="1"/>
        <v>0.78840777341448087</v>
      </c>
      <c r="I24" s="126">
        <f t="shared" si="2"/>
        <v>0.36374563691157125</v>
      </c>
      <c r="J24" s="126">
        <f t="shared" si="3"/>
        <v>1.3740334864457235E-2</v>
      </c>
      <c r="K24" s="127">
        <f t="shared" si="4"/>
        <v>0.10435695</v>
      </c>
      <c r="L24" s="124" t="s">
        <v>406</v>
      </c>
      <c r="M24" s="125">
        <v>11.2774</v>
      </c>
      <c r="N24" s="125">
        <v>0.3357919753944838</v>
      </c>
      <c r="O24" s="125">
        <v>0</v>
      </c>
      <c r="P24" s="140" t="e">
        <v>#NUM!</v>
      </c>
      <c r="Q24" s="124">
        <v>3</v>
      </c>
      <c r="R24" s="126">
        <f t="shared" si="5"/>
        <v>33.8322</v>
      </c>
      <c r="S24" s="126">
        <f t="shared" si="6"/>
        <v>1.0073759261834514</v>
      </c>
      <c r="T24" s="126">
        <f t="shared" si="7"/>
        <v>0.55382708426300242</v>
      </c>
      <c r="U24" s="126">
        <f t="shared" si="8"/>
        <v>1.6490564372252544E-2</v>
      </c>
      <c r="V24" s="127">
        <f t="shared" si="9"/>
        <v>0.16916100000000001</v>
      </c>
      <c r="W24" s="124" t="s">
        <v>406</v>
      </c>
      <c r="X24" s="125">
        <v>3.5339299999999998</v>
      </c>
      <c r="Y24" s="125">
        <v>0.12274209545859957</v>
      </c>
      <c r="Z24" s="125">
        <v>0</v>
      </c>
      <c r="AA24" s="140" t="e">
        <v>#NUM!</v>
      </c>
      <c r="AB24" s="124">
        <v>3</v>
      </c>
      <c r="AC24" s="126">
        <f t="shared" si="10"/>
        <v>10.601789999999999</v>
      </c>
      <c r="AD24" s="126">
        <f t="shared" si="11"/>
        <v>0.36822628637579868</v>
      </c>
      <c r="AE24" s="126">
        <f t="shared" si="12"/>
        <v>0.38561013555690482</v>
      </c>
      <c r="AF24" s="126">
        <f t="shared" si="13"/>
        <v>1.3393190037247238E-2</v>
      </c>
      <c r="AG24" s="127">
        <f t="shared" si="14"/>
        <v>5.3008949999999999E-2</v>
      </c>
      <c r="AH24" s="124" t="s">
        <v>406</v>
      </c>
      <c r="AI24" s="125">
        <v>5.1539400000000004</v>
      </c>
      <c r="AJ24" s="125">
        <v>0.26072656065496708</v>
      </c>
      <c r="AK24" s="125">
        <v>0</v>
      </c>
      <c r="AL24" s="140" t="e">
        <v>#NUM!</v>
      </c>
      <c r="AM24" s="124">
        <v>3</v>
      </c>
      <c r="AN24" s="126">
        <f t="shared" si="15"/>
        <v>15.461820000000001</v>
      </c>
      <c r="AO24" s="126">
        <f t="shared" si="16"/>
        <v>0.78217968196490117</v>
      </c>
      <c r="AP24" s="126">
        <f t="shared" si="17"/>
        <v>0.38867223674502149</v>
      </c>
      <c r="AQ24" s="126">
        <f t="shared" si="18"/>
        <v>1.9662079013066228E-2</v>
      </c>
      <c r="AR24" s="127">
        <f t="shared" si="19"/>
        <v>7.7309100000000006E-2</v>
      </c>
      <c r="AS24" s="124" t="s">
        <v>406</v>
      </c>
      <c r="AT24" s="125">
        <v>10.878</v>
      </c>
      <c r="AU24" s="125">
        <v>0.5142075091956172</v>
      </c>
      <c r="AV24" s="141">
        <v>0</v>
      </c>
      <c r="AW24" s="140" t="e">
        <v>#NUM!</v>
      </c>
      <c r="AX24" s="124">
        <v>3</v>
      </c>
      <c r="AY24" s="126">
        <f t="shared" si="20"/>
        <v>32.634</v>
      </c>
      <c r="AZ24" s="126">
        <f t="shared" si="21"/>
        <v>1.5426225275868515</v>
      </c>
      <c r="BA24" s="126">
        <f t="shared" si="22"/>
        <v>0.42544132334492257</v>
      </c>
      <c r="BB24" s="126">
        <f t="shared" si="23"/>
        <v>2.0110785363677129E-2</v>
      </c>
      <c r="BC24" s="127">
        <f t="shared" si="24"/>
        <v>0.16317000000000001</v>
      </c>
      <c r="BD24" s="124" t="s">
        <v>406</v>
      </c>
      <c r="BE24" s="125">
        <v>3.2258100000000001</v>
      </c>
      <c r="BF24" s="125">
        <v>0.28836792040582404</v>
      </c>
      <c r="BG24" s="141">
        <v>0</v>
      </c>
      <c r="BH24" s="140" t="e">
        <v>#NUM!</v>
      </c>
      <c r="BI24" s="124">
        <v>3</v>
      </c>
      <c r="BJ24" s="126">
        <f t="shared" si="25"/>
        <v>9.6774300000000011</v>
      </c>
      <c r="BK24" s="126">
        <f t="shared" si="26"/>
        <v>0.86510376121747212</v>
      </c>
      <c r="BL24" s="126">
        <f t="shared" si="27"/>
        <v>0.42690209798280082</v>
      </c>
      <c r="BM24" s="126">
        <f t="shared" si="28"/>
        <v>3.8162467787062351E-2</v>
      </c>
      <c r="BN24" s="127">
        <f t="shared" si="29"/>
        <v>4.8387150000000004E-2</v>
      </c>
      <c r="BO24" s="124" t="s">
        <v>406</v>
      </c>
      <c r="BP24" s="125">
        <v>6.9374000000000002</v>
      </c>
      <c r="BQ24" s="125">
        <v>8.4683115999019398E-2</v>
      </c>
      <c r="BR24" s="141">
        <v>0</v>
      </c>
      <c r="BS24" s="140" t="e">
        <v>#NUM!</v>
      </c>
      <c r="BT24" s="124">
        <v>3</v>
      </c>
      <c r="BU24" s="126">
        <f t="shared" si="30"/>
        <v>20.812200000000001</v>
      </c>
      <c r="BV24" s="126">
        <f t="shared" si="31"/>
        <v>0.25404934799705819</v>
      </c>
      <c r="BW24" s="126">
        <f t="shared" si="32"/>
        <v>0.36294076292372862</v>
      </c>
      <c r="BX24" s="126">
        <f t="shared" si="33"/>
        <v>4.4303276050743374E-3</v>
      </c>
      <c r="BY24" s="127">
        <f t="shared" si="34"/>
        <v>0.104061</v>
      </c>
    </row>
    <row r="25" spans="1:77" x14ac:dyDescent="0.25">
      <c r="A25" s="156" t="s">
        <v>405</v>
      </c>
      <c r="B25" s="157">
        <v>0.83608199999999999</v>
      </c>
      <c r="C25" s="157">
        <v>6.5261050983464408E-2</v>
      </c>
      <c r="D25" s="157">
        <v>0</v>
      </c>
      <c r="E25" s="158" t="e">
        <v>#NUM!</v>
      </c>
      <c r="F25" s="156">
        <v>2</v>
      </c>
      <c r="G25" s="159">
        <f t="shared" si="0"/>
        <v>1.672164</v>
      </c>
      <c r="H25" s="159">
        <f t="shared" si="1"/>
        <v>0.13052210196692882</v>
      </c>
      <c r="I25" s="159">
        <f t="shared" si="2"/>
        <v>2.9142398239916007E-2</v>
      </c>
      <c r="J25" s="159">
        <f t="shared" si="3"/>
        <v>2.2747332645788113E-3</v>
      </c>
      <c r="K25" s="160">
        <f t="shared" si="4"/>
        <v>8.3608199999999997E-3</v>
      </c>
      <c r="L25" s="156" t="s">
        <v>405</v>
      </c>
      <c r="M25" s="161">
        <v>3.657</v>
      </c>
      <c r="N25" s="157">
        <v>0.26175524690848817</v>
      </c>
      <c r="O25" s="157">
        <v>0</v>
      </c>
      <c r="P25" s="158" t="e">
        <v>#NUM!</v>
      </c>
      <c r="Q25" s="156">
        <v>2</v>
      </c>
      <c r="R25" s="159">
        <f t="shared" si="5"/>
        <v>7.3140000000000001</v>
      </c>
      <c r="S25" s="159">
        <f t="shared" si="6"/>
        <v>0.52351049381697634</v>
      </c>
      <c r="T25" s="159">
        <f t="shared" si="7"/>
        <v>0.11972887646383031</v>
      </c>
      <c r="U25" s="159">
        <f t="shared" si="8"/>
        <v>8.5697734812320969E-3</v>
      </c>
      <c r="V25" s="160">
        <f t="shared" si="9"/>
        <v>3.6569999999999998E-2</v>
      </c>
      <c r="W25" s="156" t="s">
        <v>405</v>
      </c>
      <c r="X25" s="157">
        <v>0.36921300000000001</v>
      </c>
      <c r="Y25" s="157">
        <v>3.217229481941538E-2</v>
      </c>
      <c r="Z25" s="157">
        <v>0</v>
      </c>
      <c r="AA25" s="158" t="e">
        <v>#NUM!</v>
      </c>
      <c r="AB25" s="156">
        <v>2</v>
      </c>
      <c r="AC25" s="159">
        <f t="shared" si="10"/>
        <v>0.73842600000000003</v>
      </c>
      <c r="AD25" s="159">
        <f t="shared" si="11"/>
        <v>6.434458963883076E-2</v>
      </c>
      <c r="AE25" s="159">
        <f t="shared" si="12"/>
        <v>2.6858157910951173E-2</v>
      </c>
      <c r="AF25" s="159">
        <f t="shared" si="13"/>
        <v>2.3403525190541356E-3</v>
      </c>
      <c r="AG25" s="160">
        <f t="shared" si="14"/>
        <v>3.6921300000000001E-3</v>
      </c>
      <c r="AH25" s="156" t="s">
        <v>405</v>
      </c>
      <c r="AI25" s="161">
        <v>0.87752300000000005</v>
      </c>
      <c r="AJ25" s="157">
        <v>6.3889020698289348E-2</v>
      </c>
      <c r="AK25" s="157">
        <v>0</v>
      </c>
      <c r="AL25" s="158" t="e">
        <v>#NUM!</v>
      </c>
      <c r="AM25" s="156">
        <v>2</v>
      </c>
      <c r="AN25" s="159">
        <f t="shared" si="15"/>
        <v>1.7550460000000001</v>
      </c>
      <c r="AO25" s="159">
        <f t="shared" si="16"/>
        <v>0.1277780413965787</v>
      </c>
      <c r="AP25" s="159">
        <f t="shared" si="17"/>
        <v>4.4117552423350095E-2</v>
      </c>
      <c r="AQ25" s="159">
        <f t="shared" si="18"/>
        <v>3.2120266020757059E-3</v>
      </c>
      <c r="AR25" s="160">
        <f t="shared" si="19"/>
        <v>8.7752300000000002E-3</v>
      </c>
      <c r="AS25" s="156" t="s">
        <v>405</v>
      </c>
      <c r="AT25" s="161">
        <v>2.93121E-5</v>
      </c>
      <c r="AU25" s="157">
        <v>1.3429882632399355E-3</v>
      </c>
      <c r="AV25" s="157">
        <v>0</v>
      </c>
      <c r="AW25" s="158" t="e">
        <v>#NUM!</v>
      </c>
      <c r="AX25" s="156">
        <v>2</v>
      </c>
      <c r="AY25" s="159">
        <f t="shared" si="20"/>
        <v>5.86242E-5</v>
      </c>
      <c r="AZ25" s="159">
        <f t="shared" si="21"/>
        <v>2.6859765264798711E-3</v>
      </c>
      <c r="BA25" s="159">
        <f t="shared" si="22"/>
        <v>7.6426908218537137E-7</v>
      </c>
      <c r="BB25" s="159">
        <f t="shared" si="23"/>
        <v>3.5016406444168501E-5</v>
      </c>
      <c r="BC25" s="160">
        <f t="shared" si="24"/>
        <v>2.9312099999999999E-7</v>
      </c>
      <c r="BD25" s="156" t="s">
        <v>405</v>
      </c>
      <c r="BE25" s="161">
        <v>6.6915999999999994E-5</v>
      </c>
      <c r="BF25" s="157">
        <v>1.7291786875955621E-4</v>
      </c>
      <c r="BG25" s="157">
        <v>0</v>
      </c>
      <c r="BH25" s="158" t="e">
        <v>#NUM!</v>
      </c>
      <c r="BI25" s="156">
        <v>2</v>
      </c>
      <c r="BJ25" s="159">
        <f t="shared" si="25"/>
        <v>1.3383199999999999E-4</v>
      </c>
      <c r="BK25" s="159">
        <f t="shared" si="26"/>
        <v>3.4583573751911242E-4</v>
      </c>
      <c r="BL25" s="159">
        <f t="shared" si="27"/>
        <v>5.903753535518644E-6</v>
      </c>
      <c r="BM25" s="159">
        <f t="shared" si="28"/>
        <v>1.5255910081947202E-5</v>
      </c>
      <c r="BN25" s="160">
        <f t="shared" si="29"/>
        <v>6.6915999999999994E-7</v>
      </c>
      <c r="BO25" s="156" t="s">
        <v>405</v>
      </c>
      <c r="BP25" s="157">
        <v>0.83608199999999999</v>
      </c>
      <c r="BQ25" s="157">
        <v>0.19380525010454333</v>
      </c>
      <c r="BR25" s="157">
        <v>0</v>
      </c>
      <c r="BS25" s="158" t="e">
        <v>#NUM!</v>
      </c>
      <c r="BT25" s="156">
        <v>2</v>
      </c>
      <c r="BU25" s="159">
        <f t="shared" si="30"/>
        <v>1.672164</v>
      </c>
      <c r="BV25" s="159">
        <f t="shared" si="31"/>
        <v>0.38761050020908666</v>
      </c>
      <c r="BW25" s="159">
        <f t="shared" si="32"/>
        <v>2.9160611463160731E-2</v>
      </c>
      <c r="BX25" s="159">
        <f t="shared" si="33"/>
        <v>6.75948004839152E-3</v>
      </c>
      <c r="BY25" s="160">
        <f t="shared" si="34"/>
        <v>8.3608199999999997E-3</v>
      </c>
    </row>
    <row r="26" spans="1:77" x14ac:dyDescent="0.25">
      <c r="A26" s="108" t="s">
        <v>404</v>
      </c>
      <c r="B26" s="113">
        <v>6.6121100000000004</v>
      </c>
      <c r="C26" s="109">
        <v>0.24126847169519186</v>
      </c>
      <c r="D26" s="109">
        <v>0</v>
      </c>
      <c r="E26" s="110" t="e">
        <v>#NUM!</v>
      </c>
      <c r="F26" s="108">
        <v>6</v>
      </c>
      <c r="G26" s="111">
        <f t="shared" si="0"/>
        <v>39.67266</v>
      </c>
      <c r="H26" s="111">
        <f t="shared" si="1"/>
        <v>1.447610830171151</v>
      </c>
      <c r="I26" s="111">
        <f t="shared" si="2"/>
        <v>0.69141331649095794</v>
      </c>
      <c r="J26" s="111">
        <f t="shared" si="3"/>
        <v>2.5228895795665441E-2</v>
      </c>
      <c r="K26" s="112">
        <f t="shared" si="4"/>
        <v>0.19836329999999999</v>
      </c>
      <c r="L26" s="108" t="s">
        <v>404</v>
      </c>
      <c r="M26" s="109">
        <v>5.3850100000000003</v>
      </c>
      <c r="N26" s="109">
        <v>0.34893925441031975</v>
      </c>
      <c r="O26" s="109">
        <v>0</v>
      </c>
      <c r="P26" s="110" t="e">
        <v>#NUM!</v>
      </c>
      <c r="Q26" s="108">
        <v>6</v>
      </c>
      <c r="R26" s="111">
        <f t="shared" si="5"/>
        <v>32.31006</v>
      </c>
      <c r="S26" s="111">
        <f t="shared" si="6"/>
        <v>2.0936355264619184</v>
      </c>
      <c r="T26" s="111">
        <f t="shared" si="7"/>
        <v>0.5289099237460958</v>
      </c>
      <c r="U26" s="111">
        <f t="shared" si="8"/>
        <v>3.4272440430413637E-2</v>
      </c>
      <c r="V26" s="112">
        <f t="shared" si="9"/>
        <v>0.16155030000000001</v>
      </c>
      <c r="W26" s="108" t="s">
        <v>404</v>
      </c>
      <c r="X26" s="109">
        <v>2.2787500000000001</v>
      </c>
      <c r="Y26" s="109">
        <v>0.10948511020410436</v>
      </c>
      <c r="Z26" s="109">
        <v>0</v>
      </c>
      <c r="AA26" s="110" t="e">
        <v>#NUM!</v>
      </c>
      <c r="AB26" s="108">
        <v>6</v>
      </c>
      <c r="AC26" s="111">
        <f t="shared" si="10"/>
        <v>13.672499999999999</v>
      </c>
      <c r="AD26" s="111">
        <f t="shared" si="11"/>
        <v>0.65691066122462605</v>
      </c>
      <c r="AE26" s="111">
        <f t="shared" si="12"/>
        <v>0.4972985296258256</v>
      </c>
      <c r="AF26" s="111">
        <f t="shared" si="13"/>
        <v>2.3893267940942431E-2</v>
      </c>
      <c r="AG26" s="112">
        <f t="shared" si="14"/>
        <v>6.8362499999999993E-2</v>
      </c>
      <c r="AH26" s="108" t="s">
        <v>404</v>
      </c>
      <c r="AI26" s="109">
        <v>3.7273000000000001</v>
      </c>
      <c r="AJ26" s="109">
        <v>0.29898180270093783</v>
      </c>
      <c r="AK26" s="109">
        <v>0</v>
      </c>
      <c r="AL26" s="110" t="e">
        <v>#NUM!</v>
      </c>
      <c r="AM26" s="108">
        <v>6</v>
      </c>
      <c r="AN26" s="111">
        <f t="shared" si="15"/>
        <v>22.363800000000001</v>
      </c>
      <c r="AO26" s="111">
        <f t="shared" si="16"/>
        <v>1.7938908162056268</v>
      </c>
      <c r="AP26" s="111">
        <f t="shared" si="17"/>
        <v>0.56217108775799429</v>
      </c>
      <c r="AQ26" s="111">
        <f t="shared" si="18"/>
        <v>4.5094015841019568E-2</v>
      </c>
      <c r="AR26" s="112">
        <f t="shared" si="19"/>
        <v>0.111819</v>
      </c>
      <c r="AS26" s="108" t="s">
        <v>404</v>
      </c>
      <c r="AT26" s="109">
        <v>8.6285500000000006</v>
      </c>
      <c r="AU26" s="109">
        <v>0.22739907797728737</v>
      </c>
      <c r="AV26" s="109">
        <v>0</v>
      </c>
      <c r="AW26" s="110" t="e">
        <v>#NUM!</v>
      </c>
      <c r="AX26" s="108">
        <v>6</v>
      </c>
      <c r="AY26" s="111">
        <f t="shared" si="20"/>
        <v>51.771300000000004</v>
      </c>
      <c r="AZ26" s="111">
        <f t="shared" si="21"/>
        <v>1.3643944678637241</v>
      </c>
      <c r="BA26" s="111">
        <f t="shared" si="22"/>
        <v>0.67492953310311299</v>
      </c>
      <c r="BB26" s="111">
        <f t="shared" si="23"/>
        <v>1.7787270575854452E-2</v>
      </c>
      <c r="BC26" s="112">
        <f t="shared" si="24"/>
        <v>0.25885650000000004</v>
      </c>
      <c r="BD26" s="108" t="s">
        <v>404</v>
      </c>
      <c r="BE26" s="109">
        <v>2.2494700000000001</v>
      </c>
      <c r="BF26" s="109">
        <v>0.21546000726145939</v>
      </c>
      <c r="BG26" s="109">
        <v>0</v>
      </c>
      <c r="BH26" s="110" t="e">
        <v>#NUM!</v>
      </c>
      <c r="BI26" s="108">
        <v>6</v>
      </c>
      <c r="BJ26" s="111">
        <f t="shared" si="25"/>
        <v>13.49682</v>
      </c>
      <c r="BK26" s="111">
        <f t="shared" si="26"/>
        <v>1.2927600435687561</v>
      </c>
      <c r="BL26" s="111">
        <f t="shared" si="27"/>
        <v>0.59538749173036898</v>
      </c>
      <c r="BM26" s="111">
        <f t="shared" si="28"/>
        <v>5.7027741330894555E-2</v>
      </c>
      <c r="BN26" s="112">
        <f t="shared" si="29"/>
        <v>6.7484099999999991E-2</v>
      </c>
      <c r="BO26" s="108" t="s">
        <v>404</v>
      </c>
      <c r="BP26" s="113">
        <v>6.5930299999999997</v>
      </c>
      <c r="BQ26" s="109">
        <v>8.4819781971247593E-2</v>
      </c>
      <c r="BR26" s="109">
        <v>0</v>
      </c>
      <c r="BS26" s="110" t="e">
        <v>#NUM!</v>
      </c>
      <c r="BT26" s="108">
        <v>6</v>
      </c>
      <c r="BU26" s="111">
        <f t="shared" si="30"/>
        <v>39.55818</v>
      </c>
      <c r="BV26" s="111">
        <f t="shared" si="31"/>
        <v>0.5089186918274855</v>
      </c>
      <c r="BW26" s="111">
        <f t="shared" si="32"/>
        <v>0.68984903225387917</v>
      </c>
      <c r="BX26" s="111">
        <f t="shared" si="33"/>
        <v>8.8749549916882185E-3</v>
      </c>
      <c r="BY26" s="112">
        <f t="shared" si="34"/>
        <v>0.19779089999999999</v>
      </c>
    </row>
    <row r="27" spans="1:77" ht="15.75" thickBot="1" x14ac:dyDescent="0.3">
      <c r="A27" s="139" t="s">
        <v>403</v>
      </c>
      <c r="B27" s="116">
        <v>6.6121100000000004</v>
      </c>
      <c r="C27" s="116">
        <v>0.24126847169519186</v>
      </c>
      <c r="D27" s="116">
        <v>0</v>
      </c>
      <c r="E27" s="117" t="e">
        <v>#NUM!</v>
      </c>
      <c r="F27" s="114">
        <v>6</v>
      </c>
      <c r="G27" s="118">
        <f t="shared" si="0"/>
        <v>39.67266</v>
      </c>
      <c r="H27" s="118">
        <f t="shared" si="1"/>
        <v>1.447610830171151</v>
      </c>
      <c r="I27" s="118">
        <f t="shared" si="2"/>
        <v>0.69141331649095794</v>
      </c>
      <c r="J27" s="118">
        <f t="shared" si="3"/>
        <v>2.5228895795665441E-2</v>
      </c>
      <c r="K27" s="119">
        <f t="shared" si="4"/>
        <v>0.19836329999999999</v>
      </c>
      <c r="L27" s="139" t="s">
        <v>403</v>
      </c>
      <c r="M27" s="116">
        <v>5.3850100000000003</v>
      </c>
      <c r="N27" s="116">
        <v>0.34893925441031975</v>
      </c>
      <c r="O27" s="116">
        <v>0</v>
      </c>
      <c r="P27" s="117" t="e">
        <v>#NUM!</v>
      </c>
      <c r="Q27" s="114">
        <v>6</v>
      </c>
      <c r="R27" s="118">
        <f t="shared" si="5"/>
        <v>32.31006</v>
      </c>
      <c r="S27" s="118">
        <f t="shared" si="6"/>
        <v>2.0936355264619184</v>
      </c>
      <c r="T27" s="118">
        <f t="shared" si="7"/>
        <v>0.5289099237460958</v>
      </c>
      <c r="U27" s="118">
        <f t="shared" si="8"/>
        <v>3.4272440430413637E-2</v>
      </c>
      <c r="V27" s="119">
        <f t="shared" si="9"/>
        <v>0.16155030000000001</v>
      </c>
      <c r="W27" s="139" t="s">
        <v>403</v>
      </c>
      <c r="X27" s="116">
        <v>2.2787500000000001</v>
      </c>
      <c r="Y27" s="116">
        <v>0.10948511020410436</v>
      </c>
      <c r="Z27" s="116">
        <v>0</v>
      </c>
      <c r="AA27" s="117" t="e">
        <v>#NUM!</v>
      </c>
      <c r="AB27" s="114">
        <v>6</v>
      </c>
      <c r="AC27" s="118">
        <f t="shared" si="10"/>
        <v>13.672499999999999</v>
      </c>
      <c r="AD27" s="118">
        <f t="shared" si="11"/>
        <v>0.65691066122462605</v>
      </c>
      <c r="AE27" s="118">
        <f t="shared" si="12"/>
        <v>0.4972985296258256</v>
      </c>
      <c r="AF27" s="118">
        <f t="shared" si="13"/>
        <v>2.3893267940942431E-2</v>
      </c>
      <c r="AG27" s="119">
        <f t="shared" si="14"/>
        <v>6.8362499999999993E-2</v>
      </c>
      <c r="AH27" s="139" t="s">
        <v>403</v>
      </c>
      <c r="AI27" s="116">
        <v>3.7273000000000001</v>
      </c>
      <c r="AJ27" s="116">
        <v>0.29898180270093783</v>
      </c>
      <c r="AK27" s="116">
        <v>0</v>
      </c>
      <c r="AL27" s="117" t="e">
        <v>#NUM!</v>
      </c>
      <c r="AM27" s="114">
        <v>6</v>
      </c>
      <c r="AN27" s="118">
        <f t="shared" si="15"/>
        <v>22.363800000000001</v>
      </c>
      <c r="AO27" s="118">
        <f t="shared" si="16"/>
        <v>1.7938908162056268</v>
      </c>
      <c r="AP27" s="118">
        <f t="shared" si="17"/>
        <v>0.56217108775799429</v>
      </c>
      <c r="AQ27" s="118">
        <f t="shared" si="18"/>
        <v>4.5094015841019568E-2</v>
      </c>
      <c r="AR27" s="119">
        <f t="shared" si="19"/>
        <v>0.111819</v>
      </c>
      <c r="AS27" s="139" t="s">
        <v>403</v>
      </c>
      <c r="AT27" s="116">
        <v>8.6285500000000006</v>
      </c>
      <c r="AU27" s="116">
        <v>0.22739907797728737</v>
      </c>
      <c r="AV27" s="116">
        <v>0</v>
      </c>
      <c r="AW27" s="117" t="e">
        <v>#NUM!</v>
      </c>
      <c r="AX27" s="114">
        <v>6</v>
      </c>
      <c r="AY27" s="118">
        <f t="shared" si="20"/>
        <v>51.771300000000004</v>
      </c>
      <c r="AZ27" s="118">
        <f t="shared" si="21"/>
        <v>1.3643944678637241</v>
      </c>
      <c r="BA27" s="118">
        <f t="shared" si="22"/>
        <v>0.67492953310311299</v>
      </c>
      <c r="BB27" s="118">
        <f t="shared" si="23"/>
        <v>1.7787270575854452E-2</v>
      </c>
      <c r="BC27" s="119">
        <f t="shared" si="24"/>
        <v>0.25885650000000004</v>
      </c>
      <c r="BD27" s="139" t="s">
        <v>403</v>
      </c>
      <c r="BE27" s="116">
        <v>2.2494700000000001</v>
      </c>
      <c r="BF27" s="116">
        <v>0.21546000726145939</v>
      </c>
      <c r="BG27" s="116">
        <v>0</v>
      </c>
      <c r="BH27" s="117" t="e">
        <v>#NUM!</v>
      </c>
      <c r="BI27" s="114">
        <v>6</v>
      </c>
      <c r="BJ27" s="118">
        <f t="shared" si="25"/>
        <v>13.49682</v>
      </c>
      <c r="BK27" s="118">
        <f t="shared" si="26"/>
        <v>1.2927600435687561</v>
      </c>
      <c r="BL27" s="118">
        <f t="shared" si="27"/>
        <v>0.59538749173036898</v>
      </c>
      <c r="BM27" s="118">
        <f t="shared" si="28"/>
        <v>5.7027741330894555E-2</v>
      </c>
      <c r="BN27" s="119">
        <f t="shared" si="29"/>
        <v>6.7484099999999991E-2</v>
      </c>
      <c r="BO27" s="139" t="s">
        <v>403</v>
      </c>
      <c r="BP27" s="116">
        <v>6.5930299999999997</v>
      </c>
      <c r="BQ27" s="116">
        <v>8.4819781971247593E-2</v>
      </c>
      <c r="BR27" s="116">
        <v>0</v>
      </c>
      <c r="BS27" s="117" t="e">
        <v>#NUM!</v>
      </c>
      <c r="BT27" s="114">
        <v>6</v>
      </c>
      <c r="BU27" s="118">
        <f t="shared" si="30"/>
        <v>39.55818</v>
      </c>
      <c r="BV27" s="118">
        <f t="shared" si="31"/>
        <v>0.5089186918274855</v>
      </c>
      <c r="BW27" s="118">
        <f t="shared" si="32"/>
        <v>0.68984903225387917</v>
      </c>
      <c r="BX27" s="118">
        <f t="shared" si="33"/>
        <v>8.8749549916882185E-3</v>
      </c>
      <c r="BY27" s="119">
        <f t="shared" si="34"/>
        <v>0.19779089999999999</v>
      </c>
    </row>
    <row r="28" spans="1:77" ht="15.75" thickBot="1" x14ac:dyDescent="0.3">
      <c r="A28" s="120" t="s">
        <v>401</v>
      </c>
      <c r="B28" s="121">
        <v>1.1312500000000001</v>
      </c>
      <c r="C28" s="121">
        <v>0.46888371928356204</v>
      </c>
      <c r="D28" s="121">
        <v>0.95</v>
      </c>
      <c r="E28" s="162">
        <v>0.16721886102563144</v>
      </c>
      <c r="F28" s="120">
        <v>6</v>
      </c>
      <c r="G28" s="122">
        <f t="shared" si="0"/>
        <v>6.7875000000000005</v>
      </c>
      <c r="H28" s="122">
        <f t="shared" si="1"/>
        <v>2.8133023157013723</v>
      </c>
      <c r="I28" s="122">
        <f t="shared" si="2"/>
        <v>0.11829224170202798</v>
      </c>
      <c r="J28" s="122">
        <f t="shared" si="3"/>
        <v>4.9030104973822722E-2</v>
      </c>
      <c r="K28" s="123">
        <f t="shared" si="4"/>
        <v>3.3937500000000002E-2</v>
      </c>
      <c r="L28" s="120" t="s">
        <v>401</v>
      </c>
      <c r="M28" s="121">
        <v>-2.6879200000000001</v>
      </c>
      <c r="N28" s="121">
        <v>0.35166590229146166</v>
      </c>
      <c r="O28" s="163">
        <v>0.95</v>
      </c>
      <c r="P28" s="162">
        <v>0.14730560656850716</v>
      </c>
      <c r="Q28" s="120">
        <v>6</v>
      </c>
      <c r="R28" s="122">
        <f t="shared" si="5"/>
        <v>-16.127520000000001</v>
      </c>
      <c r="S28" s="122">
        <f t="shared" si="6"/>
        <v>2.10999541374877</v>
      </c>
      <c r="T28" s="122">
        <f t="shared" si="7"/>
        <v>-0.2640046280760121</v>
      </c>
      <c r="U28" s="122">
        <f t="shared" si="8"/>
        <v>3.45402488695618E-2</v>
      </c>
      <c r="V28" s="123">
        <f t="shared" si="9"/>
        <v>-8.0637600000000004E-2</v>
      </c>
      <c r="W28" s="120" t="s">
        <v>401</v>
      </c>
      <c r="X28" s="121">
        <v>-1.6996199999999999</v>
      </c>
      <c r="Y28" s="121">
        <v>0.30532947987552028</v>
      </c>
      <c r="Z28" s="121">
        <v>0.95</v>
      </c>
      <c r="AA28" s="162">
        <v>1.1705486619139307E-16</v>
      </c>
      <c r="AB28" s="120">
        <v>6</v>
      </c>
      <c r="AC28" s="122">
        <f t="shared" si="10"/>
        <v>-10.19772</v>
      </c>
      <c r="AD28" s="122">
        <f t="shared" si="11"/>
        <v>1.8319768792531219</v>
      </c>
      <c r="AE28" s="122">
        <f t="shared" si="12"/>
        <v>-0.37091323178174251</v>
      </c>
      <c r="AF28" s="122">
        <f t="shared" si="13"/>
        <v>6.663297921821805E-2</v>
      </c>
      <c r="AG28" s="123">
        <f t="shared" si="14"/>
        <v>-5.0988600000000002E-2</v>
      </c>
      <c r="AH28" s="120" t="s">
        <v>401</v>
      </c>
      <c r="AI28" s="121">
        <v>-0.23975199999999999</v>
      </c>
      <c r="AJ28" s="121">
        <v>0.30700432380072401</v>
      </c>
      <c r="AK28" s="121">
        <v>0.95</v>
      </c>
      <c r="AL28" s="162">
        <v>0.14822332252811998</v>
      </c>
      <c r="AM28" s="120">
        <v>6</v>
      </c>
      <c r="AN28" s="122">
        <f t="shared" si="15"/>
        <v>-1.438512</v>
      </c>
      <c r="AO28" s="122">
        <f t="shared" si="16"/>
        <v>1.8420259428043442</v>
      </c>
      <c r="AP28" s="122">
        <f t="shared" si="17"/>
        <v>-3.6160663920842065E-2</v>
      </c>
      <c r="AQ28" s="122">
        <f t="shared" si="18"/>
        <v>4.6304014878721995E-2</v>
      </c>
      <c r="AR28" s="123">
        <f t="shared" si="19"/>
        <v>-7.1925599999999998E-3</v>
      </c>
      <c r="AS28" s="120" t="s">
        <v>401</v>
      </c>
      <c r="AT28" s="121">
        <v>-0.99194499999999997</v>
      </c>
      <c r="AU28" s="121">
        <v>0.35485778318154027</v>
      </c>
      <c r="AV28" s="121">
        <v>0.95</v>
      </c>
      <c r="AW28" s="162">
        <v>3.569572396576326E-2</v>
      </c>
      <c r="AX28" s="120">
        <v>6</v>
      </c>
      <c r="AY28" s="122">
        <f t="shared" si="20"/>
        <v>-5.95167</v>
      </c>
      <c r="AZ28" s="122">
        <f t="shared" si="21"/>
        <v>2.1291466990892416</v>
      </c>
      <c r="BA28" s="122">
        <f t="shared" si="22"/>
        <v>-7.7590438221250085E-2</v>
      </c>
      <c r="BB28" s="122">
        <f t="shared" si="23"/>
        <v>2.7757154785070806E-2</v>
      </c>
      <c r="BC28" s="123">
        <f t="shared" si="24"/>
        <v>-2.9758349999999999E-2</v>
      </c>
      <c r="BD28" s="120" t="s">
        <v>401</v>
      </c>
      <c r="BE28" s="121">
        <v>-1.0150300000000001</v>
      </c>
      <c r="BF28" s="121">
        <v>0.38226664894271339</v>
      </c>
      <c r="BG28" s="121">
        <v>0.95</v>
      </c>
      <c r="BH28" s="162">
        <v>0.12446083150218744</v>
      </c>
      <c r="BI28" s="120">
        <v>6</v>
      </c>
      <c r="BJ28" s="122">
        <f t="shared" si="25"/>
        <v>-6.0901800000000001</v>
      </c>
      <c r="BK28" s="122">
        <f t="shared" si="26"/>
        <v>2.29359989365628</v>
      </c>
      <c r="BL28" s="122">
        <f t="shared" si="27"/>
        <v>-0.26865713511675038</v>
      </c>
      <c r="BM28" s="122">
        <f t="shared" si="28"/>
        <v>0.1011779580461956</v>
      </c>
      <c r="BN28" s="123">
        <f t="shared" si="29"/>
        <v>-3.0450899999999999E-2</v>
      </c>
      <c r="BO28" s="120" t="s">
        <v>401</v>
      </c>
      <c r="BP28" s="121">
        <v>1.11764</v>
      </c>
      <c r="BQ28" s="121">
        <v>0.17023166521825328</v>
      </c>
      <c r="BR28" s="121">
        <v>0.95</v>
      </c>
      <c r="BS28" s="162">
        <v>0.14464554390140721</v>
      </c>
      <c r="BT28" s="120">
        <v>6</v>
      </c>
      <c r="BU28" s="122">
        <f t="shared" si="30"/>
        <v>6.7058400000000002</v>
      </c>
      <c r="BV28" s="122">
        <f t="shared" si="31"/>
        <v>1.0213899913095197</v>
      </c>
      <c r="BW28" s="122">
        <f t="shared" si="32"/>
        <v>0.11694211499238219</v>
      </c>
      <c r="BX28" s="122">
        <f t="shared" si="33"/>
        <v>1.7811863363245483E-2</v>
      </c>
      <c r="BY28" s="123">
        <f t="shared" si="34"/>
        <v>3.3529200000000002E-2</v>
      </c>
    </row>
    <row r="29" spans="1:77" ht="15.75" thickBot="1" x14ac:dyDescent="0.3">
      <c r="A29" s="124" t="s">
        <v>400</v>
      </c>
      <c r="B29" s="141">
        <v>-9.9998200000000001E-5</v>
      </c>
      <c r="C29" s="125">
        <v>0.65728778024974399</v>
      </c>
      <c r="D29" s="125">
        <v>0</v>
      </c>
      <c r="E29" s="140" t="e">
        <v>#NUM!</v>
      </c>
      <c r="F29" s="124">
        <v>5</v>
      </c>
      <c r="G29" s="126">
        <f t="shared" si="0"/>
        <v>-4.9999099999999998E-4</v>
      </c>
      <c r="H29" s="126">
        <f t="shared" si="1"/>
        <v>3.2864389012487196</v>
      </c>
      <c r="I29" s="126">
        <f t="shared" si="2"/>
        <v>-8.7138204376926212E-6</v>
      </c>
      <c r="J29" s="126">
        <f t="shared" si="3"/>
        <v>5.727590789620049E-2</v>
      </c>
      <c r="K29" s="127">
        <f t="shared" si="4"/>
        <v>-2.499955E-6</v>
      </c>
      <c r="L29" s="124" t="s">
        <v>400</v>
      </c>
      <c r="M29" s="141">
        <v>-9.9999699999999997E-5</v>
      </c>
      <c r="N29" s="125">
        <v>0.71881376799130026</v>
      </c>
      <c r="O29" s="125">
        <v>0</v>
      </c>
      <c r="P29" s="140" t="e">
        <v>#NUM!</v>
      </c>
      <c r="Q29" s="124">
        <v>5</v>
      </c>
      <c r="R29" s="126">
        <f t="shared" si="5"/>
        <v>-4.9999849999999993E-4</v>
      </c>
      <c r="S29" s="126">
        <f t="shared" si="6"/>
        <v>3.5940688399565008</v>
      </c>
      <c r="T29" s="126">
        <f t="shared" si="7"/>
        <v>-8.1848863328685325E-6</v>
      </c>
      <c r="U29" s="126">
        <f t="shared" si="8"/>
        <v>5.8834266357896327E-2</v>
      </c>
      <c r="V29" s="127">
        <f t="shared" si="9"/>
        <v>-2.4999924999999997E-6</v>
      </c>
      <c r="W29" s="124" t="s">
        <v>400</v>
      </c>
      <c r="X29" s="141">
        <v>-9.9553200000000001E-5</v>
      </c>
      <c r="Y29" s="125">
        <v>0.35902014726739906</v>
      </c>
      <c r="Z29" s="125">
        <v>0</v>
      </c>
      <c r="AA29" s="140" t="e">
        <v>#NUM!</v>
      </c>
      <c r="AB29" s="124">
        <v>5</v>
      </c>
      <c r="AC29" s="126">
        <f t="shared" si="10"/>
        <v>-4.9776599999999996E-4</v>
      </c>
      <c r="AD29" s="126">
        <f t="shared" si="11"/>
        <v>1.7951007363369951</v>
      </c>
      <c r="AE29" s="126">
        <f t="shared" si="12"/>
        <v>-1.8104830857394676E-5</v>
      </c>
      <c r="AF29" s="126">
        <f t="shared" si="13"/>
        <v>6.5291713783918418E-2</v>
      </c>
      <c r="AG29" s="127">
        <f t="shared" si="14"/>
        <v>-2.4888299999999998E-6</v>
      </c>
      <c r="AH29" s="124" t="s">
        <v>400</v>
      </c>
      <c r="AI29" s="141">
        <v>-9.9689699999999995E-5</v>
      </c>
      <c r="AJ29" s="125">
        <v>0.43599290283281522</v>
      </c>
      <c r="AK29" s="125">
        <v>0</v>
      </c>
      <c r="AL29" s="140" t="e">
        <v>#NUM!</v>
      </c>
      <c r="AM29" s="124">
        <v>5</v>
      </c>
      <c r="AN29" s="126">
        <f t="shared" si="15"/>
        <v>-4.9844850000000003E-4</v>
      </c>
      <c r="AO29" s="126">
        <f t="shared" si="16"/>
        <v>2.1799645141640762</v>
      </c>
      <c r="AP29" s="126">
        <f t="shared" si="17"/>
        <v>-1.2529772911416692E-5</v>
      </c>
      <c r="AQ29" s="126">
        <f t="shared" si="18"/>
        <v>5.4798961813352212E-2</v>
      </c>
      <c r="AR29" s="127">
        <f t="shared" si="19"/>
        <v>-2.4922425000000001E-6</v>
      </c>
      <c r="AS29" s="124" t="s">
        <v>400</v>
      </c>
      <c r="AT29" s="141">
        <v>-1E-4</v>
      </c>
      <c r="AU29" s="125">
        <v>0.61777653932071408</v>
      </c>
      <c r="AV29" s="125">
        <v>0</v>
      </c>
      <c r="AW29" s="140" t="e">
        <v>#NUM!</v>
      </c>
      <c r="AX29" s="124">
        <v>5</v>
      </c>
      <c r="AY29" s="126">
        <f t="shared" si="20"/>
        <v>-5.0000000000000001E-4</v>
      </c>
      <c r="AZ29" s="126">
        <f t="shared" si="21"/>
        <v>3.0888826966035703</v>
      </c>
      <c r="BA29" s="126">
        <f t="shared" si="22"/>
        <v>-6.5183753653386434E-6</v>
      </c>
      <c r="BB29" s="126">
        <f t="shared" si="23"/>
        <v>4.0268993751923027E-2</v>
      </c>
      <c r="BC29" s="127">
        <f t="shared" si="24"/>
        <v>-2.5000000000000002E-6</v>
      </c>
      <c r="BD29" s="124" t="s">
        <v>400</v>
      </c>
      <c r="BE29" s="141">
        <v>0.46776099999999998</v>
      </c>
      <c r="BF29" s="125">
        <v>0.67786210869349761</v>
      </c>
      <c r="BG29" s="125">
        <v>0</v>
      </c>
      <c r="BH29" s="140" t="e">
        <v>#NUM!</v>
      </c>
      <c r="BI29" s="124">
        <v>5</v>
      </c>
      <c r="BJ29" s="126">
        <f t="shared" si="25"/>
        <v>2.3388049999999998</v>
      </c>
      <c r="BK29" s="126">
        <f t="shared" si="26"/>
        <v>3.3893105434674875</v>
      </c>
      <c r="BL29" s="126">
        <f t="shared" si="27"/>
        <v>0.10317209850886695</v>
      </c>
      <c r="BM29" s="126">
        <f t="shared" si="28"/>
        <v>0.1495132263133391</v>
      </c>
      <c r="BN29" s="127">
        <f t="shared" si="29"/>
        <v>1.1694024999999999E-2</v>
      </c>
      <c r="BO29" s="124" t="s">
        <v>400</v>
      </c>
      <c r="BP29" s="141">
        <v>-9.9999899999999998E-5</v>
      </c>
      <c r="BQ29" s="125">
        <v>0.4245113524768262</v>
      </c>
      <c r="BR29" s="125">
        <v>0</v>
      </c>
      <c r="BS29" s="140" t="e">
        <v>#NUM!</v>
      </c>
      <c r="BT29" s="124">
        <v>5</v>
      </c>
      <c r="BU29" s="126">
        <f t="shared" si="30"/>
        <v>-4.9999949999999995E-4</v>
      </c>
      <c r="BV29" s="126">
        <f t="shared" si="31"/>
        <v>2.1225567623841308</v>
      </c>
      <c r="BW29" s="126">
        <f t="shared" si="32"/>
        <v>-8.7194145737347733E-6</v>
      </c>
      <c r="BX29" s="126">
        <f t="shared" si="33"/>
        <v>3.7014941749964725E-2</v>
      </c>
      <c r="BY29" s="127">
        <f t="shared" si="34"/>
        <v>-2.4999974999999996E-6</v>
      </c>
    </row>
    <row r="30" spans="1:77" ht="15.75" thickBot="1" x14ac:dyDescent="0.3">
      <c r="A30" s="164" t="s">
        <v>399</v>
      </c>
      <c r="B30" s="129">
        <v>12.0602</v>
      </c>
      <c r="C30" s="129">
        <v>0.32093428290523646</v>
      </c>
      <c r="D30" s="129">
        <v>1.00056E-2</v>
      </c>
      <c r="E30" s="165">
        <v>2.4110493904555879E-5</v>
      </c>
      <c r="F30" s="128">
        <v>4</v>
      </c>
      <c r="G30" s="130">
        <f t="shared" si="0"/>
        <v>48.2408</v>
      </c>
      <c r="H30" s="130">
        <f t="shared" si="1"/>
        <v>1.2837371316209458</v>
      </c>
      <c r="I30" s="130">
        <f t="shared" si="2"/>
        <v>0.84073847123376655</v>
      </c>
      <c r="J30" s="130">
        <f t="shared" si="3"/>
        <v>2.2372912420710572E-2</v>
      </c>
      <c r="K30" s="132">
        <f t="shared" si="4"/>
        <v>0.241204</v>
      </c>
      <c r="L30" s="164" t="s">
        <v>399</v>
      </c>
      <c r="M30" s="129">
        <v>8.7984399999999994</v>
      </c>
      <c r="N30" s="129">
        <v>0.50382812000896215</v>
      </c>
      <c r="O30" s="129">
        <v>0.13806299999999999</v>
      </c>
      <c r="P30" s="165">
        <v>9.8195736728271922E-6</v>
      </c>
      <c r="Q30" s="128">
        <v>4</v>
      </c>
      <c r="R30" s="130">
        <f t="shared" si="5"/>
        <v>35.193759999999997</v>
      </c>
      <c r="S30" s="130">
        <f t="shared" si="6"/>
        <v>2.0153124800358486</v>
      </c>
      <c r="T30" s="130">
        <f t="shared" si="7"/>
        <v>0.57611557879924691</v>
      </c>
      <c r="U30" s="130">
        <f t="shared" si="8"/>
        <v>3.2990306119527968E-2</v>
      </c>
      <c r="V30" s="132">
        <f t="shared" si="9"/>
        <v>0.17596879999999998</v>
      </c>
      <c r="W30" s="164" t="s">
        <v>399</v>
      </c>
      <c r="X30" s="129">
        <v>4.4989400000000002</v>
      </c>
      <c r="Y30" s="129">
        <v>0.17521960357611188</v>
      </c>
      <c r="Z30" s="129">
        <v>9.8738699999999999E-3</v>
      </c>
      <c r="AA30" s="165">
        <v>5.2089234722077335E-5</v>
      </c>
      <c r="AB30" s="128">
        <v>4</v>
      </c>
      <c r="AC30" s="130">
        <f t="shared" si="10"/>
        <v>17.995760000000001</v>
      </c>
      <c r="AD30" s="130">
        <f t="shared" si="11"/>
        <v>0.70087841430444753</v>
      </c>
      <c r="AE30" s="130">
        <f t="shared" si="12"/>
        <v>0.65454488846218672</v>
      </c>
      <c r="AF30" s="130">
        <f t="shared" si="13"/>
        <v>2.5492470643999416E-2</v>
      </c>
      <c r="AG30" s="132">
        <f t="shared" si="14"/>
        <v>8.9978799999999998E-2</v>
      </c>
      <c r="AH30" s="164" t="s">
        <v>399</v>
      </c>
      <c r="AI30" s="129">
        <v>6.67957</v>
      </c>
      <c r="AJ30" s="129">
        <v>0.47538790936362024</v>
      </c>
      <c r="AK30" s="129">
        <v>1.0008100000000001E-2</v>
      </c>
      <c r="AL30" s="165">
        <v>2.1737298351055462E-4</v>
      </c>
      <c r="AM30" s="128">
        <v>4</v>
      </c>
      <c r="AN30" s="130">
        <f t="shared" si="15"/>
        <v>26.71828</v>
      </c>
      <c r="AO30" s="130">
        <f t="shared" si="16"/>
        <v>1.901551637454481</v>
      </c>
      <c r="AP30" s="130">
        <f t="shared" si="17"/>
        <v>0.67163203617554545</v>
      </c>
      <c r="AQ30" s="130">
        <f t="shared" si="18"/>
        <v>4.7800344863385504E-2</v>
      </c>
      <c r="AR30" s="132">
        <f t="shared" si="19"/>
        <v>0.1335914</v>
      </c>
      <c r="AS30" s="164" t="s">
        <v>399</v>
      </c>
      <c r="AT30" s="129">
        <v>14.4282</v>
      </c>
      <c r="AU30" s="129">
        <v>0.43668200846542821</v>
      </c>
      <c r="AV30" s="129">
        <v>1.2696499999999999E-2</v>
      </c>
      <c r="AW30" s="165">
        <v>1.0942506969918344E-6</v>
      </c>
      <c r="AX30" s="128">
        <v>4</v>
      </c>
      <c r="AY30" s="130">
        <f t="shared" si="20"/>
        <v>57.712800000000001</v>
      </c>
      <c r="AZ30" s="130">
        <f t="shared" si="21"/>
        <v>1.7467280338617128</v>
      </c>
      <c r="BA30" s="130">
        <f t="shared" si="22"/>
        <v>0.75238738756943202</v>
      </c>
      <c r="BB30" s="130">
        <f t="shared" si="23"/>
        <v>2.2771657971741181E-2</v>
      </c>
      <c r="BC30" s="132">
        <f t="shared" si="24"/>
        <v>0.28856399999999999</v>
      </c>
      <c r="BD30" s="164" t="s">
        <v>399</v>
      </c>
      <c r="BE30" s="129">
        <v>3.7321599999999999</v>
      </c>
      <c r="BF30" s="129">
        <v>0.36295176946761365</v>
      </c>
      <c r="BG30" s="129">
        <v>1.00039E-2</v>
      </c>
      <c r="BH30" s="165">
        <v>8.3826617644679979E-8</v>
      </c>
      <c r="BI30" s="128">
        <v>4</v>
      </c>
      <c r="BJ30" s="130">
        <f t="shared" si="25"/>
        <v>14.92864</v>
      </c>
      <c r="BK30" s="130">
        <f t="shared" si="26"/>
        <v>1.4518070778704546</v>
      </c>
      <c r="BL30" s="130">
        <f t="shared" si="27"/>
        <v>0.6585496083185266</v>
      </c>
      <c r="BM30" s="130">
        <f t="shared" si="28"/>
        <v>6.4043809917423991E-2</v>
      </c>
      <c r="BN30" s="132">
        <f t="shared" si="29"/>
        <v>7.4643199999999993E-2</v>
      </c>
      <c r="BO30" s="164" t="s">
        <v>399</v>
      </c>
      <c r="BP30" s="129">
        <v>12.045199999999999</v>
      </c>
      <c r="BQ30" s="129">
        <v>9.5397847697362412E-2</v>
      </c>
      <c r="BR30" s="129">
        <v>1.00027E-2</v>
      </c>
      <c r="BS30" s="165">
        <v>6.3932703758617087E-6</v>
      </c>
      <c r="BT30" s="128">
        <v>4</v>
      </c>
      <c r="BU30" s="130">
        <f t="shared" si="30"/>
        <v>48.180799999999998</v>
      </c>
      <c r="BV30" s="130">
        <f t="shared" si="31"/>
        <v>0.3815913907894497</v>
      </c>
      <c r="BW30" s="130">
        <f t="shared" si="32"/>
        <v>0.84021757960598031</v>
      </c>
      <c r="BX30" s="130">
        <f t="shared" si="33"/>
        <v>6.6545137226362199E-3</v>
      </c>
      <c r="BY30" s="132">
        <f t="shared" si="34"/>
        <v>0.24090399999999998</v>
      </c>
    </row>
    <row r="31" spans="1:77" x14ac:dyDescent="0.25">
      <c r="A31" s="166" t="s">
        <v>398</v>
      </c>
      <c r="B31" s="157">
        <v>6.1064400000000001</v>
      </c>
      <c r="C31" s="157">
        <v>0.99568906305410909</v>
      </c>
      <c r="D31" s="157">
        <v>0.95</v>
      </c>
      <c r="E31" s="158">
        <v>0.11218633284046779</v>
      </c>
      <c r="F31" s="156">
        <v>4</v>
      </c>
      <c r="G31" s="159">
        <f t="shared" si="0"/>
        <v>24.42576</v>
      </c>
      <c r="H31" s="159">
        <f t="shared" si="1"/>
        <v>3.9827562522164368</v>
      </c>
      <c r="I31" s="159">
        <f t="shared" si="2"/>
        <v>0.42569103582699475</v>
      </c>
      <c r="J31" s="159">
        <f t="shared" si="3"/>
        <v>6.9411295061134415E-2</v>
      </c>
      <c r="K31" s="160">
        <f t="shared" si="4"/>
        <v>0.1221288</v>
      </c>
      <c r="L31" s="166" t="s">
        <v>398</v>
      </c>
      <c r="M31" s="157">
        <v>4.4456899999999999</v>
      </c>
      <c r="N31" s="157">
        <v>0.29848164055033971</v>
      </c>
      <c r="O31" s="157">
        <v>0.95</v>
      </c>
      <c r="P31" s="158">
        <v>0.13207934544346872</v>
      </c>
      <c r="Q31" s="156">
        <v>4</v>
      </c>
      <c r="R31" s="159">
        <f t="shared" si="5"/>
        <v>17.78276</v>
      </c>
      <c r="S31" s="159">
        <f t="shared" si="6"/>
        <v>1.1939265622013588</v>
      </c>
      <c r="T31" s="159">
        <f t="shared" si="7"/>
        <v>0.29110061187119812</v>
      </c>
      <c r="U31" s="159">
        <f t="shared" si="8"/>
        <v>1.954436503591634E-2</v>
      </c>
      <c r="V31" s="160">
        <f t="shared" si="9"/>
        <v>8.8913800000000001E-2</v>
      </c>
      <c r="W31" s="166" t="s">
        <v>398</v>
      </c>
      <c r="X31" s="157">
        <v>2.28213</v>
      </c>
      <c r="Y31" s="157">
        <v>9.3148841788274178E-2</v>
      </c>
      <c r="Z31" s="157">
        <v>0.95</v>
      </c>
      <c r="AA31" s="158">
        <v>1.1705486619139307E-16</v>
      </c>
      <c r="AB31" s="156">
        <v>4</v>
      </c>
      <c r="AC31" s="159">
        <f t="shared" si="10"/>
        <v>9.12852</v>
      </c>
      <c r="AD31" s="159">
        <f t="shared" si="11"/>
        <v>0.37259536715309671</v>
      </c>
      <c r="AE31" s="159">
        <f t="shared" si="12"/>
        <v>0.3320241048571908</v>
      </c>
      <c r="AF31" s="159">
        <f t="shared" si="13"/>
        <v>1.3552102997303318E-2</v>
      </c>
      <c r="AG31" s="160">
        <f t="shared" si="14"/>
        <v>4.5642599999999998E-2</v>
      </c>
      <c r="AH31" s="166" t="s">
        <v>398</v>
      </c>
      <c r="AI31" s="157">
        <v>3.4187099999999999</v>
      </c>
      <c r="AJ31" s="157">
        <v>0.21613976749721764</v>
      </c>
      <c r="AK31" s="157">
        <v>0.95</v>
      </c>
      <c r="AL31" s="158">
        <v>0.10274959034675601</v>
      </c>
      <c r="AM31" s="156">
        <v>4</v>
      </c>
      <c r="AN31" s="159">
        <f t="shared" si="15"/>
        <v>13.67484</v>
      </c>
      <c r="AO31" s="159">
        <f t="shared" si="16"/>
        <v>0.86455906998887055</v>
      </c>
      <c r="AP31" s="159">
        <f t="shared" si="17"/>
        <v>0.34375194187555469</v>
      </c>
      <c r="AQ31" s="159">
        <f t="shared" si="18"/>
        <v>2.1732894803507596E-2</v>
      </c>
      <c r="AR31" s="160">
        <f t="shared" si="19"/>
        <v>6.8374199999999996E-2</v>
      </c>
      <c r="AS31" s="166" t="s">
        <v>398</v>
      </c>
      <c r="AT31" s="157">
        <v>7.3082200000000004</v>
      </c>
      <c r="AU31" s="157">
        <v>0.23735126594627126</v>
      </c>
      <c r="AV31" s="157">
        <v>0.95</v>
      </c>
      <c r="AW31" s="158">
        <v>8.4151646621069998E-2</v>
      </c>
      <c r="AX31" s="156">
        <v>4</v>
      </c>
      <c r="AY31" s="159">
        <f t="shared" si="20"/>
        <v>29.232880000000002</v>
      </c>
      <c r="AZ31" s="159">
        <f t="shared" si="21"/>
        <v>0.94940506378508505</v>
      </c>
      <c r="BA31" s="159">
        <f t="shared" si="22"/>
        <v>0.38110176969980142</v>
      </c>
      <c r="BB31" s="159">
        <f t="shared" si="23"/>
        <v>1.2377157159008922E-2</v>
      </c>
      <c r="BC31" s="160">
        <f t="shared" si="24"/>
        <v>0.1461644</v>
      </c>
      <c r="BD31" s="166" t="s">
        <v>398</v>
      </c>
      <c r="BE31" s="157">
        <v>1.90354</v>
      </c>
      <c r="BF31" s="157">
        <v>0.21294436288428553</v>
      </c>
      <c r="BG31" s="157">
        <v>0.95</v>
      </c>
      <c r="BH31" s="158">
        <v>0.12473294428019535</v>
      </c>
      <c r="BI31" s="156">
        <v>4</v>
      </c>
      <c r="BJ31" s="159">
        <f t="shared" si="25"/>
        <v>7.61416</v>
      </c>
      <c r="BK31" s="159">
        <f t="shared" si="26"/>
        <v>0.85177745153714213</v>
      </c>
      <c r="BL31" s="159">
        <f t="shared" si="27"/>
        <v>0.33588472129240121</v>
      </c>
      <c r="BM31" s="159">
        <f t="shared" si="28"/>
        <v>3.757460204575485E-2</v>
      </c>
      <c r="BN31" s="160">
        <f t="shared" si="29"/>
        <v>3.8070800000000002E-2</v>
      </c>
      <c r="BO31" s="166" t="s">
        <v>398</v>
      </c>
      <c r="BP31" s="157">
        <v>6.0990599999999997</v>
      </c>
      <c r="BQ31" s="157">
        <v>4.915956083882541E-2</v>
      </c>
      <c r="BR31" s="157">
        <v>0.95</v>
      </c>
      <c r="BS31" s="158">
        <v>0.10393137732986729</v>
      </c>
      <c r="BT31" s="156">
        <v>4</v>
      </c>
      <c r="BU31" s="159">
        <f t="shared" si="30"/>
        <v>24.396239999999999</v>
      </c>
      <c r="BV31" s="159">
        <f t="shared" si="31"/>
        <v>0.19663824335530164</v>
      </c>
      <c r="BW31" s="159">
        <f t="shared" si="32"/>
        <v>0.42544228664294909</v>
      </c>
      <c r="BX31" s="159">
        <f t="shared" si="33"/>
        <v>3.429144158875803E-3</v>
      </c>
      <c r="BY31" s="160">
        <f t="shared" si="34"/>
        <v>0.1219812</v>
      </c>
    </row>
    <row r="32" spans="1:77" ht="15.75" thickBot="1" x14ac:dyDescent="0.3">
      <c r="A32" s="114" t="s">
        <v>397</v>
      </c>
      <c r="B32" s="116">
        <v>6.1064400000000001</v>
      </c>
      <c r="C32" s="116">
        <v>0.99568906305410909</v>
      </c>
      <c r="D32" s="116">
        <v>0.95</v>
      </c>
      <c r="E32" s="117">
        <v>0.11218633284046779</v>
      </c>
      <c r="F32" s="114">
        <v>4</v>
      </c>
      <c r="G32" s="118">
        <f t="shared" si="0"/>
        <v>24.42576</v>
      </c>
      <c r="H32" s="118">
        <f t="shared" si="1"/>
        <v>3.9827562522164368</v>
      </c>
      <c r="I32" s="118">
        <f t="shared" si="2"/>
        <v>0.42569103582699475</v>
      </c>
      <c r="J32" s="118">
        <f t="shared" si="3"/>
        <v>6.9411295061134415E-2</v>
      </c>
      <c r="K32" s="119">
        <f t="shared" si="4"/>
        <v>0.1221288</v>
      </c>
      <c r="L32" s="114" t="s">
        <v>397</v>
      </c>
      <c r="M32" s="116">
        <v>4.4456899999999999</v>
      </c>
      <c r="N32" s="116">
        <v>0.29848164055033971</v>
      </c>
      <c r="O32" s="116">
        <v>0.95</v>
      </c>
      <c r="P32" s="117">
        <v>0.13207934544346872</v>
      </c>
      <c r="Q32" s="114">
        <v>4</v>
      </c>
      <c r="R32" s="118">
        <f t="shared" si="5"/>
        <v>17.78276</v>
      </c>
      <c r="S32" s="118">
        <f t="shared" si="6"/>
        <v>1.1939265622013588</v>
      </c>
      <c r="T32" s="118">
        <f t="shared" si="7"/>
        <v>0.29110061187119812</v>
      </c>
      <c r="U32" s="118">
        <f t="shared" si="8"/>
        <v>1.954436503591634E-2</v>
      </c>
      <c r="V32" s="119">
        <f t="shared" si="9"/>
        <v>8.8913800000000001E-2</v>
      </c>
      <c r="W32" s="114" t="s">
        <v>397</v>
      </c>
      <c r="X32" s="116">
        <v>2.28213</v>
      </c>
      <c r="Y32" s="116">
        <v>9.3148841788274178E-2</v>
      </c>
      <c r="Z32" s="116">
        <v>0.95</v>
      </c>
      <c r="AA32" s="117">
        <v>1.1705486619139307E-16</v>
      </c>
      <c r="AB32" s="114">
        <v>4</v>
      </c>
      <c r="AC32" s="118">
        <f t="shared" si="10"/>
        <v>9.12852</v>
      </c>
      <c r="AD32" s="118">
        <f t="shared" si="11"/>
        <v>0.37259536715309671</v>
      </c>
      <c r="AE32" s="118">
        <f t="shared" si="12"/>
        <v>0.3320241048571908</v>
      </c>
      <c r="AF32" s="118">
        <f t="shared" si="13"/>
        <v>1.3552102997303318E-2</v>
      </c>
      <c r="AG32" s="119">
        <f t="shared" si="14"/>
        <v>4.5642599999999998E-2</v>
      </c>
      <c r="AH32" s="114" t="s">
        <v>397</v>
      </c>
      <c r="AI32" s="116">
        <v>3.4187099999999999</v>
      </c>
      <c r="AJ32" s="116">
        <v>0.21613976749721764</v>
      </c>
      <c r="AK32" s="116">
        <v>0.95</v>
      </c>
      <c r="AL32" s="117">
        <v>0.10274959034675601</v>
      </c>
      <c r="AM32" s="114">
        <v>4</v>
      </c>
      <c r="AN32" s="118">
        <f t="shared" si="15"/>
        <v>13.67484</v>
      </c>
      <c r="AO32" s="118">
        <f t="shared" si="16"/>
        <v>0.86455906998887055</v>
      </c>
      <c r="AP32" s="118">
        <f t="shared" si="17"/>
        <v>0.34375194187555469</v>
      </c>
      <c r="AQ32" s="118">
        <f t="shared" si="18"/>
        <v>2.1732894803507596E-2</v>
      </c>
      <c r="AR32" s="119">
        <f t="shared" si="19"/>
        <v>6.8374199999999996E-2</v>
      </c>
      <c r="AS32" s="114" t="s">
        <v>397</v>
      </c>
      <c r="AT32" s="116">
        <v>7.3082200000000004</v>
      </c>
      <c r="AU32" s="116">
        <v>0.23735126594627126</v>
      </c>
      <c r="AV32" s="116">
        <v>0.95</v>
      </c>
      <c r="AW32" s="117">
        <v>8.4151646621069998E-2</v>
      </c>
      <c r="AX32" s="114">
        <v>4</v>
      </c>
      <c r="AY32" s="118">
        <f t="shared" si="20"/>
        <v>29.232880000000002</v>
      </c>
      <c r="AZ32" s="118">
        <f t="shared" si="21"/>
        <v>0.94940506378508505</v>
      </c>
      <c r="BA32" s="118">
        <f t="shared" si="22"/>
        <v>0.38110176969980142</v>
      </c>
      <c r="BB32" s="118">
        <f t="shared" si="23"/>
        <v>1.2377157159008922E-2</v>
      </c>
      <c r="BC32" s="119">
        <f t="shared" si="24"/>
        <v>0.1461644</v>
      </c>
      <c r="BD32" s="114" t="s">
        <v>397</v>
      </c>
      <c r="BE32" s="116">
        <v>1.90354</v>
      </c>
      <c r="BF32" s="116">
        <v>0.21294436288428553</v>
      </c>
      <c r="BG32" s="115">
        <v>0.95</v>
      </c>
      <c r="BH32" s="117">
        <v>0.12473294428019535</v>
      </c>
      <c r="BI32" s="114">
        <v>4</v>
      </c>
      <c r="BJ32" s="118">
        <f t="shared" si="25"/>
        <v>7.61416</v>
      </c>
      <c r="BK32" s="118">
        <f t="shared" si="26"/>
        <v>0.85177745153714213</v>
      </c>
      <c r="BL32" s="118">
        <f t="shared" si="27"/>
        <v>0.33588472129240121</v>
      </c>
      <c r="BM32" s="118">
        <f t="shared" si="28"/>
        <v>3.757460204575485E-2</v>
      </c>
      <c r="BN32" s="119">
        <f t="shared" si="29"/>
        <v>3.8070800000000002E-2</v>
      </c>
      <c r="BO32" s="114" t="s">
        <v>397</v>
      </c>
      <c r="BP32" s="116">
        <v>6.0990599999999997</v>
      </c>
      <c r="BQ32" s="116">
        <v>4.915956083882541E-2</v>
      </c>
      <c r="BR32" s="115">
        <v>0.95</v>
      </c>
      <c r="BS32" s="117">
        <v>0.10393137732986729</v>
      </c>
      <c r="BT32" s="114">
        <v>4</v>
      </c>
      <c r="BU32" s="118">
        <f t="shared" si="30"/>
        <v>24.396239999999999</v>
      </c>
      <c r="BV32" s="118">
        <f t="shared" si="31"/>
        <v>0.19663824335530164</v>
      </c>
      <c r="BW32" s="118">
        <f t="shared" si="32"/>
        <v>0.42544228664294909</v>
      </c>
      <c r="BX32" s="118">
        <f t="shared" si="33"/>
        <v>3.429144158875803E-3</v>
      </c>
      <c r="BY32" s="119">
        <f t="shared" si="34"/>
        <v>0.1219812</v>
      </c>
    </row>
    <row r="33" spans="1:77" ht="15.75" thickBot="1" x14ac:dyDescent="0.3">
      <c r="A33" s="148" t="s">
        <v>396</v>
      </c>
      <c r="B33" s="125">
        <v>7.9449199999999998</v>
      </c>
      <c r="C33" s="125">
        <v>1.8446931803100672</v>
      </c>
      <c r="D33" s="141">
        <v>2.1338699999999999E-17</v>
      </c>
      <c r="E33" s="140">
        <v>1.9299527821302603E-2</v>
      </c>
      <c r="F33" s="124">
        <v>4</v>
      </c>
      <c r="G33" s="126">
        <f t="shared" si="0"/>
        <v>31.779679999999999</v>
      </c>
      <c r="H33" s="126">
        <f t="shared" si="1"/>
        <v>7.378772721240269</v>
      </c>
      <c r="I33" s="126">
        <f t="shared" si="2"/>
        <v>0.55385481956141491</v>
      </c>
      <c r="J33" s="126">
        <f t="shared" si="3"/>
        <v>0.12859691583134947</v>
      </c>
      <c r="K33" s="127">
        <f t="shared" si="4"/>
        <v>0.1588984</v>
      </c>
      <c r="L33" s="148" t="s">
        <v>396</v>
      </c>
      <c r="M33" s="125">
        <v>7.4119999999999999</v>
      </c>
      <c r="N33" s="125">
        <v>0.44913007105799369</v>
      </c>
      <c r="O33" s="141">
        <v>8.9898099999999996E-12</v>
      </c>
      <c r="P33" s="140">
        <v>8.1740823075054208E-6</v>
      </c>
      <c r="Q33" s="124">
        <v>4</v>
      </c>
      <c r="R33" s="126">
        <f t="shared" si="5"/>
        <v>29.648</v>
      </c>
      <c r="S33" s="126">
        <f t="shared" si="6"/>
        <v>1.7965202842319747</v>
      </c>
      <c r="T33" s="126">
        <f t="shared" si="7"/>
        <v>0.48533247599120055</v>
      </c>
      <c r="U33" s="126">
        <f t="shared" si="8"/>
        <v>2.940871686841337E-2</v>
      </c>
      <c r="V33" s="127">
        <f t="shared" si="9"/>
        <v>0.14824000000000001</v>
      </c>
      <c r="W33" s="148" t="s">
        <v>396</v>
      </c>
      <c r="X33" s="125">
        <v>3.1057000000000001</v>
      </c>
      <c r="Y33" s="125">
        <v>0.20751257920847319</v>
      </c>
      <c r="Z33" s="141">
        <v>2.6826600000000001E-14</v>
      </c>
      <c r="AA33" s="140">
        <v>6.3221671897405934E-2</v>
      </c>
      <c r="AB33" s="124">
        <v>4</v>
      </c>
      <c r="AC33" s="126">
        <f t="shared" si="10"/>
        <v>12.422800000000001</v>
      </c>
      <c r="AD33" s="126">
        <f t="shared" si="11"/>
        <v>0.83005031683389274</v>
      </c>
      <c r="AE33" s="126">
        <f t="shared" si="12"/>
        <v>0.45184422555024367</v>
      </c>
      <c r="AF33" s="126">
        <f t="shared" si="13"/>
        <v>3.019073337553085E-2</v>
      </c>
      <c r="AG33" s="127">
        <f t="shared" si="14"/>
        <v>6.2114000000000003E-2</v>
      </c>
      <c r="AH33" s="148" t="s">
        <v>396</v>
      </c>
      <c r="AI33" s="125">
        <v>4.0907200000000001</v>
      </c>
      <c r="AJ33" s="125">
        <v>0.29016014588958</v>
      </c>
      <c r="AK33" s="141">
        <v>2.7187499999999999E-18</v>
      </c>
      <c r="AL33" s="140">
        <v>4.2844577507954139E-2</v>
      </c>
      <c r="AM33" s="124">
        <v>4</v>
      </c>
      <c r="AN33" s="126">
        <f t="shared" si="15"/>
        <v>16.362880000000001</v>
      </c>
      <c r="AO33" s="126">
        <f t="shared" si="16"/>
        <v>1.16064058355832</v>
      </c>
      <c r="AP33" s="126">
        <f t="shared" si="17"/>
        <v>0.41132267541533768</v>
      </c>
      <c r="AQ33" s="126">
        <f t="shared" si="18"/>
        <v>2.9175657954151526E-2</v>
      </c>
      <c r="AR33" s="127">
        <f t="shared" si="19"/>
        <v>8.1814400000000009E-2</v>
      </c>
      <c r="AS33" s="148" t="s">
        <v>396</v>
      </c>
      <c r="AT33" s="125">
        <v>10.2906</v>
      </c>
      <c r="AU33" s="125">
        <v>0.57352211760000493</v>
      </c>
      <c r="AV33" s="141">
        <v>7.3158799999999993E-15</v>
      </c>
      <c r="AW33" s="140">
        <v>1.7300069840649982E-3</v>
      </c>
      <c r="AX33" s="124">
        <v>4</v>
      </c>
      <c r="AY33" s="126">
        <f t="shared" si="20"/>
        <v>41.162399999999998</v>
      </c>
      <c r="AZ33" s="126">
        <f t="shared" si="21"/>
        <v>2.2940884704000197</v>
      </c>
      <c r="BA33" s="126">
        <f t="shared" si="22"/>
        <v>0.53662394827643067</v>
      </c>
      <c r="BB33" s="126">
        <f t="shared" si="23"/>
        <v>2.9907459542725796E-2</v>
      </c>
      <c r="BC33" s="127">
        <f t="shared" si="24"/>
        <v>0.20581199999999999</v>
      </c>
      <c r="BD33" s="148" t="s">
        <v>396</v>
      </c>
      <c r="BE33" s="125">
        <v>2.1347900000000002</v>
      </c>
      <c r="BF33" s="125">
        <v>0.38180203899566473</v>
      </c>
      <c r="BG33" s="141">
        <v>2.1694299999999998E-15</v>
      </c>
      <c r="BH33" s="140">
        <v>1.6255241073516377E-2</v>
      </c>
      <c r="BI33" s="124">
        <v>4</v>
      </c>
      <c r="BJ33" s="126">
        <f t="shared" si="25"/>
        <v>8.5391600000000007</v>
      </c>
      <c r="BK33" s="126">
        <f t="shared" si="26"/>
        <v>1.5272081559826589</v>
      </c>
      <c r="BL33" s="126">
        <f t="shared" si="27"/>
        <v>0.37668940193944189</v>
      </c>
      <c r="BM33" s="126">
        <f t="shared" si="28"/>
        <v>6.7369990363706223E-2</v>
      </c>
      <c r="BN33" s="127">
        <f t="shared" si="29"/>
        <v>4.2695800000000006E-2</v>
      </c>
      <c r="BO33" s="148" t="s">
        <v>396</v>
      </c>
      <c r="BP33" s="125">
        <v>7.8292799999999998</v>
      </c>
      <c r="BQ33" s="125">
        <v>0.11083583277684785</v>
      </c>
      <c r="BR33" s="141">
        <v>1.8595699999999999E-14</v>
      </c>
      <c r="BS33" s="140">
        <v>8.3883631797236333E-6</v>
      </c>
      <c r="BT33" s="124">
        <v>4</v>
      </c>
      <c r="BU33" s="126">
        <f t="shared" si="30"/>
        <v>31.317119999999999</v>
      </c>
      <c r="BV33" s="126">
        <f t="shared" si="31"/>
        <v>0.44334333110739138</v>
      </c>
      <c r="BW33" s="126">
        <f t="shared" si="32"/>
        <v>0.54613445120525272</v>
      </c>
      <c r="BX33" s="126">
        <f t="shared" si="33"/>
        <v>7.7313963362481558E-3</v>
      </c>
      <c r="BY33" s="127">
        <f t="shared" si="34"/>
        <v>0.15658559999999999</v>
      </c>
    </row>
    <row r="34" spans="1:77" x14ac:dyDescent="0.25">
      <c r="A34" s="133" t="s">
        <v>395</v>
      </c>
      <c r="B34" s="135">
        <v>5.4808599999999998</v>
      </c>
      <c r="C34" s="135">
        <v>0.38613112978791725</v>
      </c>
      <c r="D34" s="134">
        <v>0</v>
      </c>
      <c r="E34" s="136" t="e">
        <v>#NUM!</v>
      </c>
      <c r="F34" s="133">
        <v>6</v>
      </c>
      <c r="G34" s="137">
        <f t="shared" si="0"/>
        <v>32.885159999999999</v>
      </c>
      <c r="H34" s="137">
        <f t="shared" si="1"/>
        <v>2.3167867787275034</v>
      </c>
      <c r="I34" s="137">
        <f t="shared" si="2"/>
        <v>0.57312107478892993</v>
      </c>
      <c r="J34" s="137">
        <f t="shared" si="3"/>
        <v>4.0376854747889004E-2</v>
      </c>
      <c r="K34" s="138">
        <f t="shared" si="4"/>
        <v>0.16442579999999998</v>
      </c>
      <c r="L34" s="133" t="s">
        <v>395</v>
      </c>
      <c r="M34" s="135">
        <v>8.0729199999999999</v>
      </c>
      <c r="N34" s="135">
        <v>0.22145904522908805</v>
      </c>
      <c r="O34" s="135">
        <v>0</v>
      </c>
      <c r="P34" s="136" t="e">
        <v>#NUM!</v>
      </c>
      <c r="Q34" s="133">
        <v>6</v>
      </c>
      <c r="R34" s="137">
        <f t="shared" si="5"/>
        <v>48.437519999999999</v>
      </c>
      <c r="S34" s="137">
        <f t="shared" si="6"/>
        <v>1.3287542713745284</v>
      </c>
      <c r="T34" s="137">
        <f t="shared" si="7"/>
        <v>0.79291356963280146</v>
      </c>
      <c r="U34" s="137">
        <f t="shared" si="8"/>
        <v>2.1751470605439947E-2</v>
      </c>
      <c r="V34" s="138">
        <f t="shared" si="9"/>
        <v>0.2421876</v>
      </c>
      <c r="W34" s="133" t="s">
        <v>395</v>
      </c>
      <c r="X34" s="135">
        <v>3.97837</v>
      </c>
      <c r="Y34" s="135">
        <v>0.25700938539418178</v>
      </c>
      <c r="Z34" s="135">
        <v>0</v>
      </c>
      <c r="AA34" s="136" t="e">
        <v>#NUM!</v>
      </c>
      <c r="AB34" s="133">
        <v>6</v>
      </c>
      <c r="AC34" s="137">
        <f t="shared" si="10"/>
        <v>23.87022</v>
      </c>
      <c r="AD34" s="137">
        <f t="shared" si="11"/>
        <v>1.5420563123650906</v>
      </c>
      <c r="AE34" s="137">
        <f t="shared" si="12"/>
        <v>0.86821176140756806</v>
      </c>
      <c r="AF34" s="137">
        <f t="shared" si="13"/>
        <v>5.6087938324328568E-2</v>
      </c>
      <c r="AG34" s="138">
        <f t="shared" si="14"/>
        <v>0.1193511</v>
      </c>
      <c r="AH34" s="133" t="s">
        <v>395</v>
      </c>
      <c r="AI34" s="135">
        <v>3.96705</v>
      </c>
      <c r="AJ34" s="135">
        <v>0.27274986761039161</v>
      </c>
      <c r="AK34" s="135">
        <v>0</v>
      </c>
      <c r="AL34" s="136" t="e">
        <v>#NUM!</v>
      </c>
      <c r="AM34" s="133">
        <v>6</v>
      </c>
      <c r="AN34" s="137">
        <f t="shared" si="15"/>
        <v>23.802299999999999</v>
      </c>
      <c r="AO34" s="137">
        <f t="shared" si="16"/>
        <v>1.6364992056623495</v>
      </c>
      <c r="AP34" s="137">
        <f t="shared" si="17"/>
        <v>0.59833145002826471</v>
      </c>
      <c r="AQ34" s="137">
        <f t="shared" si="18"/>
        <v>4.1137576733931466E-2</v>
      </c>
      <c r="AR34" s="138">
        <f t="shared" si="19"/>
        <v>0.11901149999999999</v>
      </c>
      <c r="AS34" s="133" t="s">
        <v>395</v>
      </c>
      <c r="AT34" s="135">
        <v>9.6204999999999998</v>
      </c>
      <c r="AU34" s="135">
        <v>0.41535171215444072</v>
      </c>
      <c r="AV34" s="134">
        <v>0</v>
      </c>
      <c r="AW34" s="136" t="e">
        <v>#NUM!</v>
      </c>
      <c r="AX34" s="133">
        <v>6</v>
      </c>
      <c r="AY34" s="137">
        <f t="shared" si="20"/>
        <v>57.722999999999999</v>
      </c>
      <c r="AZ34" s="137">
        <f t="shared" si="21"/>
        <v>2.4921102729266442</v>
      </c>
      <c r="BA34" s="137">
        <f t="shared" si="22"/>
        <v>0.75252036242688491</v>
      </c>
      <c r="BB34" s="137">
        <f t="shared" si="23"/>
        <v>3.2489020421504797E-2</v>
      </c>
      <c r="BC34" s="138">
        <f t="shared" si="24"/>
        <v>0.28861500000000001</v>
      </c>
      <c r="BD34" s="133" t="s">
        <v>395</v>
      </c>
      <c r="BE34" s="135">
        <v>3.2645</v>
      </c>
      <c r="BF34" s="135">
        <v>0.40807216160738141</v>
      </c>
      <c r="BG34" s="134">
        <v>0</v>
      </c>
      <c r="BH34" s="136" t="e">
        <v>#NUM!</v>
      </c>
      <c r="BI34" s="133">
        <v>6</v>
      </c>
      <c r="BJ34" s="137">
        <f t="shared" si="25"/>
        <v>19.587</v>
      </c>
      <c r="BK34" s="137">
        <f t="shared" si="26"/>
        <v>2.4484329696442888</v>
      </c>
      <c r="BL34" s="137">
        <f t="shared" si="27"/>
        <v>0.86404462684711936</v>
      </c>
      <c r="BM34" s="137">
        <f t="shared" si="28"/>
        <v>0.10800813558056281</v>
      </c>
      <c r="BN34" s="138">
        <f t="shared" si="29"/>
        <v>9.7934999999999994E-2</v>
      </c>
      <c r="BO34" s="133" t="s">
        <v>395</v>
      </c>
      <c r="BP34" s="135">
        <v>5.47539</v>
      </c>
      <c r="BQ34" s="135">
        <v>0.13904405665295713</v>
      </c>
      <c r="BR34" s="134">
        <v>0</v>
      </c>
      <c r="BS34" s="136" t="e">
        <v>#NUM!</v>
      </c>
      <c r="BT34" s="133">
        <v>6</v>
      </c>
      <c r="BU34" s="137">
        <f t="shared" si="30"/>
        <v>32.852339999999998</v>
      </c>
      <c r="BV34" s="137">
        <f t="shared" si="31"/>
        <v>0.83426433991774274</v>
      </c>
      <c r="BW34" s="137">
        <f t="shared" si="32"/>
        <v>0.5729069172614969</v>
      </c>
      <c r="BX34" s="137">
        <f t="shared" si="33"/>
        <v>1.454860783625981E-2</v>
      </c>
      <c r="BY34" s="138">
        <f t="shared" si="34"/>
        <v>0.16426169999999998</v>
      </c>
    </row>
    <row r="35" spans="1:77" x14ac:dyDescent="0.25">
      <c r="A35" s="102" t="s">
        <v>392</v>
      </c>
      <c r="B35" s="103">
        <v>1.4178800000000001E-4</v>
      </c>
      <c r="C35" s="103">
        <v>6.6341483953204761E-5</v>
      </c>
      <c r="D35" s="103">
        <v>0</v>
      </c>
      <c r="E35" s="104" t="e">
        <v>#NUM!</v>
      </c>
      <c r="F35" s="102">
        <v>4</v>
      </c>
      <c r="G35" s="105">
        <f t="shared" si="0"/>
        <v>5.6715200000000002E-4</v>
      </c>
      <c r="H35" s="105">
        <f t="shared" si="1"/>
        <v>2.6536593581281905E-4</v>
      </c>
      <c r="I35" s="105">
        <f t="shared" si="2"/>
        <v>9.8842992951438042E-6</v>
      </c>
      <c r="J35" s="105">
        <f t="shared" si="3"/>
        <v>4.624785476044911E-6</v>
      </c>
      <c r="K35" s="106">
        <f t="shared" si="4"/>
        <v>2.8357600000000002E-6</v>
      </c>
      <c r="L35" s="102" t="s">
        <v>392</v>
      </c>
      <c r="M35" s="103">
        <v>5.4622200000000003</v>
      </c>
      <c r="N35" s="103">
        <v>4.9796352452863159E-2</v>
      </c>
      <c r="O35" s="103">
        <v>0</v>
      </c>
      <c r="P35" s="104" t="e">
        <v>#NUM!</v>
      </c>
      <c r="Q35" s="102">
        <v>4</v>
      </c>
      <c r="R35" s="105">
        <f t="shared" si="5"/>
        <v>21.848880000000001</v>
      </c>
      <c r="S35" s="105">
        <f t="shared" si="6"/>
        <v>0.19918540981145266</v>
      </c>
      <c r="T35" s="105">
        <f t="shared" si="7"/>
        <v>0.35766227158778408</v>
      </c>
      <c r="U35" s="105">
        <f t="shared" si="8"/>
        <v>3.2606296588341302E-3</v>
      </c>
      <c r="V35" s="106">
        <f t="shared" si="9"/>
        <v>0.10924440000000001</v>
      </c>
      <c r="W35" s="102" t="s">
        <v>392</v>
      </c>
      <c r="X35" s="103">
        <v>1.05291</v>
      </c>
      <c r="Y35" s="103">
        <v>9.3796875325294432E-2</v>
      </c>
      <c r="Z35" s="103">
        <v>0</v>
      </c>
      <c r="AA35" s="104" t="e">
        <v>#NUM!</v>
      </c>
      <c r="AB35" s="102">
        <v>4</v>
      </c>
      <c r="AC35" s="105">
        <f t="shared" si="10"/>
        <v>4.2116400000000001</v>
      </c>
      <c r="AD35" s="105">
        <f t="shared" si="11"/>
        <v>0.37518750130117773</v>
      </c>
      <c r="AE35" s="105">
        <f t="shared" si="12"/>
        <v>0.15318649693277106</v>
      </c>
      <c r="AF35" s="105">
        <f t="shared" si="13"/>
        <v>1.364638454789272E-2</v>
      </c>
      <c r="AG35" s="106">
        <f t="shared" si="14"/>
        <v>2.1058199999999999E-2</v>
      </c>
      <c r="AH35" s="102" t="s">
        <v>392</v>
      </c>
      <c r="AI35" s="107">
        <v>0.99664900000000001</v>
      </c>
      <c r="AJ35" s="103">
        <v>6.7715435963103879E-2</v>
      </c>
      <c r="AK35" s="103">
        <v>0</v>
      </c>
      <c r="AL35" s="104" t="e">
        <v>#NUM!</v>
      </c>
      <c r="AM35" s="102">
        <v>4</v>
      </c>
      <c r="AN35" s="105">
        <f t="shared" si="15"/>
        <v>3.986596</v>
      </c>
      <c r="AO35" s="105">
        <f t="shared" si="16"/>
        <v>0.27086174385241552</v>
      </c>
      <c r="AP35" s="105">
        <f t="shared" si="17"/>
        <v>0.10021324684408146</v>
      </c>
      <c r="AQ35" s="105">
        <f t="shared" si="18"/>
        <v>6.8087999880851935E-3</v>
      </c>
      <c r="AR35" s="106">
        <f t="shared" si="19"/>
        <v>1.9932979999999999E-2</v>
      </c>
      <c r="AS35" s="102" t="s">
        <v>392</v>
      </c>
      <c r="AT35" s="103">
        <v>1.7216400000000001</v>
      </c>
      <c r="AU35" s="103">
        <v>0.47238328562010795</v>
      </c>
      <c r="AV35" s="103">
        <v>0</v>
      </c>
      <c r="AW35" s="104" t="e">
        <v>#NUM!</v>
      </c>
      <c r="AX35" s="102">
        <v>4</v>
      </c>
      <c r="AY35" s="105">
        <f t="shared" si="20"/>
        <v>6.8865600000000002</v>
      </c>
      <c r="AZ35" s="105">
        <f t="shared" si="21"/>
        <v>1.8895331424804318</v>
      </c>
      <c r="BA35" s="105">
        <f t="shared" si="22"/>
        <v>8.977836611185297E-2</v>
      </c>
      <c r="BB35" s="105">
        <f t="shared" si="23"/>
        <v>2.4633372575870716E-2</v>
      </c>
      <c r="BC35" s="106">
        <f t="shared" si="24"/>
        <v>3.44328E-2</v>
      </c>
      <c r="BD35" s="102" t="s">
        <v>392</v>
      </c>
      <c r="BE35" s="103">
        <v>0.61347499999999999</v>
      </c>
      <c r="BF35" s="103">
        <v>0.18335578022527677</v>
      </c>
      <c r="BG35" s="103">
        <v>0</v>
      </c>
      <c r="BH35" s="104" t="e">
        <v>#NUM!</v>
      </c>
      <c r="BI35" s="102">
        <v>4</v>
      </c>
      <c r="BJ35" s="105">
        <f t="shared" si="25"/>
        <v>2.4539</v>
      </c>
      <c r="BK35" s="105">
        <f t="shared" si="26"/>
        <v>0.73342312090110706</v>
      </c>
      <c r="BL35" s="105">
        <f t="shared" si="27"/>
        <v>0.10824930361056549</v>
      </c>
      <c r="BM35" s="105">
        <f t="shared" si="28"/>
        <v>3.2353617543270881E-2</v>
      </c>
      <c r="BN35" s="106">
        <f t="shared" si="29"/>
        <v>1.2269499999999999E-2</v>
      </c>
      <c r="BO35" s="102" t="s">
        <v>392</v>
      </c>
      <c r="BP35" s="107">
        <v>3.9608599999999999E-7</v>
      </c>
      <c r="BQ35" s="103">
        <v>5.5456712326138587E-2</v>
      </c>
      <c r="BR35" s="103">
        <v>0</v>
      </c>
      <c r="BS35" s="104" t="e">
        <v>#NUM!</v>
      </c>
      <c r="BT35" s="102">
        <v>4</v>
      </c>
      <c r="BU35" s="105">
        <f t="shared" si="30"/>
        <v>1.584344E-6</v>
      </c>
      <c r="BV35" s="105">
        <f t="shared" si="31"/>
        <v>0.22182684930455435</v>
      </c>
      <c r="BW35" s="105">
        <f t="shared" si="32"/>
        <v>2.7629131955950446E-8</v>
      </c>
      <c r="BX35" s="105">
        <f t="shared" si="33"/>
        <v>3.868404393747991E-3</v>
      </c>
      <c r="BY35" s="106">
        <f t="shared" si="34"/>
        <v>7.9217199999999998E-9</v>
      </c>
    </row>
    <row r="36" spans="1:77" x14ac:dyDescent="0.25">
      <c r="A36" s="167" t="s">
        <v>391</v>
      </c>
      <c r="B36" s="109">
        <v>4.2680999999999996</v>
      </c>
      <c r="C36" s="109">
        <v>0.1939451283976063</v>
      </c>
      <c r="D36" s="109">
        <v>0.83118000000000003</v>
      </c>
      <c r="E36" s="110">
        <v>0.11951883545217577</v>
      </c>
      <c r="F36" s="108">
        <v>4</v>
      </c>
      <c r="G36" s="111">
        <f t="shared" si="0"/>
        <v>17.072399999999998</v>
      </c>
      <c r="H36" s="111">
        <f t="shared" si="1"/>
        <v>0.77578051359042521</v>
      </c>
      <c r="I36" s="111">
        <f t="shared" si="2"/>
        <v>0.29753701174713842</v>
      </c>
      <c r="J36" s="111">
        <f t="shared" si="3"/>
        <v>1.3520267553791819E-2</v>
      </c>
      <c r="K36" s="112">
        <f t="shared" si="4"/>
        <v>8.5361999999999993E-2</v>
      </c>
      <c r="L36" s="167" t="s">
        <v>391</v>
      </c>
      <c r="M36" s="109">
        <v>6.9416000000000002</v>
      </c>
      <c r="N36" s="109">
        <v>0.23890935794331736</v>
      </c>
      <c r="O36" s="109">
        <v>0.94753699999999996</v>
      </c>
      <c r="P36" s="110">
        <v>3.7469636210044073E-2</v>
      </c>
      <c r="Q36" s="108">
        <v>4</v>
      </c>
      <c r="R36" s="111">
        <f t="shared" si="5"/>
        <v>27.766400000000001</v>
      </c>
      <c r="S36" s="111">
        <f t="shared" si="6"/>
        <v>0.95563743177326954</v>
      </c>
      <c r="T36" s="111">
        <f t="shared" si="7"/>
        <v>0.45453101933897977</v>
      </c>
      <c r="U36" s="111">
        <f t="shared" si="8"/>
        <v>1.564361443984056E-2</v>
      </c>
      <c r="V36" s="112">
        <f t="shared" si="9"/>
        <v>0.13883200000000001</v>
      </c>
      <c r="W36" s="167" t="s">
        <v>391</v>
      </c>
      <c r="X36" s="109">
        <v>2.5114700000000001</v>
      </c>
      <c r="Y36" s="109">
        <v>0.16127000326824148</v>
      </c>
      <c r="Z36" s="109">
        <v>0.74352200000000002</v>
      </c>
      <c r="AA36" s="110">
        <v>3.2154017430567422E-2</v>
      </c>
      <c r="AB36" s="108">
        <v>4</v>
      </c>
      <c r="AC36" s="111">
        <f t="shared" si="10"/>
        <v>10.04588</v>
      </c>
      <c r="AD36" s="111">
        <f t="shared" si="11"/>
        <v>0.64508001307296592</v>
      </c>
      <c r="AE36" s="111">
        <f t="shared" si="12"/>
        <v>0.36539048109690908</v>
      </c>
      <c r="AF36" s="111">
        <f t="shared" si="13"/>
        <v>2.3462961564614689E-2</v>
      </c>
      <c r="AG36" s="112">
        <f t="shared" si="14"/>
        <v>5.02294E-2</v>
      </c>
      <c r="AH36" s="167" t="s">
        <v>391</v>
      </c>
      <c r="AI36" s="109">
        <v>3.7433399999999999</v>
      </c>
      <c r="AJ36" s="109">
        <v>0.22191094535594386</v>
      </c>
      <c r="AK36" s="109">
        <v>0.631687</v>
      </c>
      <c r="AL36" s="110">
        <v>2.5172196268478172E-4</v>
      </c>
      <c r="AM36" s="108">
        <v>4</v>
      </c>
      <c r="AN36" s="111">
        <f t="shared" si="15"/>
        <v>14.97336</v>
      </c>
      <c r="AO36" s="111">
        <f t="shared" si="16"/>
        <v>0.88764378142377542</v>
      </c>
      <c r="AP36" s="111">
        <f t="shared" si="17"/>
        <v>0.37639355022813836</v>
      </c>
      <c r="AQ36" s="111">
        <f t="shared" si="18"/>
        <v>2.2313187836799791E-2</v>
      </c>
      <c r="AR36" s="112">
        <f t="shared" si="19"/>
        <v>7.4866799999999997E-2</v>
      </c>
      <c r="AS36" s="167" t="s">
        <v>391</v>
      </c>
      <c r="AT36" s="113">
        <v>6.0475000000000003</v>
      </c>
      <c r="AU36" s="109">
        <v>0.15612176212195769</v>
      </c>
      <c r="AV36" s="109">
        <v>0.87263400000000002</v>
      </c>
      <c r="AW36" s="110">
        <v>3.9183917647363214E-3</v>
      </c>
      <c r="AX36" s="108">
        <v>4</v>
      </c>
      <c r="AY36" s="111">
        <f t="shared" si="20"/>
        <v>24.19</v>
      </c>
      <c r="AZ36" s="111">
        <f t="shared" si="21"/>
        <v>0.62448704848783076</v>
      </c>
      <c r="BA36" s="111">
        <f t="shared" si="22"/>
        <v>0.31535900017508356</v>
      </c>
      <c r="BB36" s="111">
        <f t="shared" si="23"/>
        <v>8.1412819856722298E-3</v>
      </c>
      <c r="BC36" s="112">
        <f t="shared" si="24"/>
        <v>0.12095</v>
      </c>
      <c r="BD36" s="167" t="s">
        <v>391</v>
      </c>
      <c r="BE36" s="109">
        <v>2.2857699999999999</v>
      </c>
      <c r="BF36" s="109">
        <v>0.14724898157023006</v>
      </c>
      <c r="BG36" s="109">
        <v>0.87656199999999995</v>
      </c>
      <c r="BH36" s="110">
        <v>6.1378701829040427E-2</v>
      </c>
      <c r="BI36" s="108">
        <v>4</v>
      </c>
      <c r="BJ36" s="111">
        <f t="shared" si="25"/>
        <v>9.1430799999999994</v>
      </c>
      <c r="BK36" s="111">
        <f t="shared" si="26"/>
        <v>0.58899592628092023</v>
      </c>
      <c r="BL36" s="111">
        <f t="shared" si="27"/>
        <v>0.40333022651929135</v>
      </c>
      <c r="BM36" s="111">
        <f t="shared" si="28"/>
        <v>2.5982476404649572E-2</v>
      </c>
      <c r="BN36" s="112">
        <f t="shared" si="29"/>
        <v>4.5715399999999996E-2</v>
      </c>
      <c r="BO36" s="167" t="s">
        <v>391</v>
      </c>
      <c r="BP36" s="109">
        <v>4.36883</v>
      </c>
      <c r="BQ36" s="109">
        <v>9.6250650645371111E-2</v>
      </c>
      <c r="BR36" s="109">
        <v>0.83238800000000002</v>
      </c>
      <c r="BS36" s="110">
        <v>1.7117912068168916E-7</v>
      </c>
      <c r="BT36" s="108">
        <v>4</v>
      </c>
      <c r="BU36" s="111">
        <f t="shared" si="30"/>
        <v>17.47532</v>
      </c>
      <c r="BV36" s="111">
        <f t="shared" si="31"/>
        <v>0.38500260258148444</v>
      </c>
      <c r="BW36" s="111">
        <f t="shared" si="32"/>
        <v>0.30474942452678205</v>
      </c>
      <c r="BX36" s="111">
        <f t="shared" si="33"/>
        <v>6.7140013217509469E-3</v>
      </c>
      <c r="BY36" s="112">
        <f t="shared" si="34"/>
        <v>8.7376599999999999E-2</v>
      </c>
    </row>
    <row r="37" spans="1:77" x14ac:dyDescent="0.25">
      <c r="A37" s="108" t="s">
        <v>389</v>
      </c>
      <c r="B37" s="109">
        <v>-2.9415200000000001</v>
      </c>
      <c r="C37" s="109">
        <v>0.22036143597079971</v>
      </c>
      <c r="D37" s="109">
        <v>0.54302700000000004</v>
      </c>
      <c r="E37" s="110">
        <v>2.4383810184397434E-2</v>
      </c>
      <c r="F37" s="108">
        <v>4</v>
      </c>
      <c r="G37" s="111">
        <f t="shared" si="0"/>
        <v>-11.766080000000001</v>
      </c>
      <c r="H37" s="111">
        <f t="shared" si="1"/>
        <v>0.88144574388319885</v>
      </c>
      <c r="I37" s="111">
        <f t="shared" si="2"/>
        <v>-0.20505870780779334</v>
      </c>
      <c r="J37" s="111">
        <f t="shared" si="3"/>
        <v>1.536179638786817E-2</v>
      </c>
      <c r="K37" s="112">
        <f t="shared" si="4"/>
        <v>-5.8830400000000005E-2</v>
      </c>
      <c r="L37" s="108" t="s">
        <v>389</v>
      </c>
      <c r="M37" s="109">
        <v>-3.9741</v>
      </c>
      <c r="N37" s="109">
        <v>0.16501337394211241</v>
      </c>
      <c r="O37" s="113">
        <v>5.9747500000000002E-12</v>
      </c>
      <c r="P37" s="110">
        <v>2.7893349112597887E-2</v>
      </c>
      <c r="Q37" s="108">
        <v>4</v>
      </c>
      <c r="R37" s="111">
        <f t="shared" si="5"/>
        <v>-15.8964</v>
      </c>
      <c r="S37" s="111">
        <f t="shared" si="6"/>
        <v>0.66005349576844963</v>
      </c>
      <c r="T37" s="111">
        <f t="shared" si="7"/>
        <v>-0.26022123486732734</v>
      </c>
      <c r="U37" s="111">
        <f t="shared" si="8"/>
        <v>1.0804958087828827E-2</v>
      </c>
      <c r="V37" s="112">
        <f t="shared" si="9"/>
        <v>-7.9481999999999997E-2</v>
      </c>
      <c r="W37" s="108" t="s">
        <v>389</v>
      </c>
      <c r="X37" s="109">
        <v>-1.6239399999999999</v>
      </c>
      <c r="Y37" s="109">
        <v>0.17711938822657988</v>
      </c>
      <c r="Z37" s="113">
        <v>1.21348E-8</v>
      </c>
      <c r="AA37" s="110">
        <v>6.4481204718581375E-2</v>
      </c>
      <c r="AB37" s="108">
        <v>4</v>
      </c>
      <c r="AC37" s="111">
        <f t="shared" si="10"/>
        <v>-6.4957599999999998</v>
      </c>
      <c r="AD37" s="111">
        <f t="shared" si="11"/>
        <v>0.70847755290631953</v>
      </c>
      <c r="AE37" s="111">
        <f t="shared" si="12"/>
        <v>-0.23626490377050668</v>
      </c>
      <c r="AF37" s="111">
        <f t="shared" si="13"/>
        <v>2.5768867824700368E-2</v>
      </c>
      <c r="AG37" s="112">
        <f t="shared" si="14"/>
        <v>-3.2478800000000002E-2</v>
      </c>
      <c r="AH37" s="108" t="s">
        <v>389</v>
      </c>
      <c r="AI37" s="109">
        <v>-1.2691300000000001</v>
      </c>
      <c r="AJ37" s="109">
        <v>0.17139523246948576</v>
      </c>
      <c r="AK37" s="109">
        <v>0.21104400000000001</v>
      </c>
      <c r="AL37" s="110">
        <v>4.7614988607988136E-2</v>
      </c>
      <c r="AM37" s="108">
        <v>4</v>
      </c>
      <c r="AN37" s="111">
        <f t="shared" si="15"/>
        <v>-5.0765200000000004</v>
      </c>
      <c r="AO37" s="111">
        <f t="shared" si="16"/>
        <v>0.68558092987794317</v>
      </c>
      <c r="AP37" s="111">
        <f t="shared" si="17"/>
        <v>-0.12761126331058287</v>
      </c>
      <c r="AQ37" s="111">
        <f t="shared" si="18"/>
        <v>1.7233823281178531E-2</v>
      </c>
      <c r="AR37" s="112">
        <f t="shared" si="19"/>
        <v>-2.5382600000000002E-2</v>
      </c>
      <c r="AS37" s="108" t="s">
        <v>389</v>
      </c>
      <c r="AT37" s="109">
        <v>-4.3026999999999997</v>
      </c>
      <c r="AU37" s="109">
        <v>0.48316930381937168</v>
      </c>
      <c r="AV37" s="113">
        <v>3.7390399999999998E-11</v>
      </c>
      <c r="AW37" s="110">
        <v>4.662902497639073E-2</v>
      </c>
      <c r="AX37" s="108">
        <v>4</v>
      </c>
      <c r="AY37" s="111">
        <f t="shared" si="20"/>
        <v>-17.210799999999999</v>
      </c>
      <c r="AZ37" s="111">
        <f t="shared" si="21"/>
        <v>1.9326772152774867</v>
      </c>
      <c r="BA37" s="111">
        <f t="shared" si="22"/>
        <v>-0.22437290947554062</v>
      </c>
      <c r="BB37" s="111">
        <f t="shared" si="23"/>
        <v>2.5195831098432115E-2</v>
      </c>
      <c r="BC37" s="112">
        <f t="shared" si="24"/>
        <v>-8.6053999999999992E-2</v>
      </c>
      <c r="BD37" s="108" t="s">
        <v>389</v>
      </c>
      <c r="BE37" s="113">
        <v>-1.59429E-8</v>
      </c>
      <c r="BF37" s="109">
        <v>0.2582109979684114</v>
      </c>
      <c r="BG37" s="113">
        <v>3.4806299999999999E-15</v>
      </c>
      <c r="BH37" s="110">
        <v>6.8030671788551003E-2</v>
      </c>
      <c r="BI37" s="108">
        <v>4</v>
      </c>
      <c r="BJ37" s="111">
        <f t="shared" si="25"/>
        <v>-6.3771600000000002E-8</v>
      </c>
      <c r="BK37" s="111">
        <f t="shared" si="26"/>
        <v>1.0328439918736456</v>
      </c>
      <c r="BL37" s="111">
        <f t="shared" si="27"/>
        <v>-2.8131673214603441E-9</v>
      </c>
      <c r="BM37" s="111">
        <f t="shared" si="28"/>
        <v>4.5562020807155428E-2</v>
      </c>
      <c r="BN37" s="112">
        <f t="shared" si="29"/>
        <v>-3.1885800000000001E-10</v>
      </c>
      <c r="BO37" s="108" t="s">
        <v>389</v>
      </c>
      <c r="BP37" s="109">
        <v>-2.8348100000000001</v>
      </c>
      <c r="BQ37" s="109">
        <v>0.10922507894869862</v>
      </c>
      <c r="BR37" s="113">
        <v>0.54633100000000001</v>
      </c>
      <c r="BS37" s="110">
        <v>3.0212129695209752E-2</v>
      </c>
      <c r="BT37" s="108">
        <v>4</v>
      </c>
      <c r="BU37" s="111">
        <f t="shared" si="30"/>
        <v>-11.33924</v>
      </c>
      <c r="BV37" s="111">
        <f t="shared" si="31"/>
        <v>0.43690031579479449</v>
      </c>
      <c r="BW37" s="111">
        <f t="shared" si="32"/>
        <v>-0.19774326676541937</v>
      </c>
      <c r="BX37" s="111">
        <f t="shared" si="33"/>
        <v>7.6190375806584939E-3</v>
      </c>
      <c r="BY37" s="112">
        <f t="shared" si="34"/>
        <v>-5.6696200000000002E-2</v>
      </c>
    </row>
    <row r="38" spans="1:77" x14ac:dyDescent="0.25">
      <c r="A38" s="149" t="s">
        <v>388</v>
      </c>
      <c r="B38" s="103">
        <v>6.1262299999999999E-2</v>
      </c>
      <c r="C38" s="103">
        <v>1.030720116747628E-2</v>
      </c>
      <c r="D38" s="103">
        <v>0</v>
      </c>
      <c r="E38" s="104" t="e">
        <v>#NUM!</v>
      </c>
      <c r="F38" s="102">
        <v>3</v>
      </c>
      <c r="G38" s="105">
        <f t="shared" si="0"/>
        <v>0.1837869</v>
      </c>
      <c r="H38" s="105">
        <f t="shared" si="1"/>
        <v>3.092160350242884E-2</v>
      </c>
      <c r="I38" s="105">
        <f t="shared" si="2"/>
        <v>3.2030297453357563E-3</v>
      </c>
      <c r="J38" s="105">
        <f t="shared" si="3"/>
        <v>5.389003013368084E-4</v>
      </c>
      <c r="K38" s="106">
        <f t="shared" si="4"/>
        <v>9.189345E-4</v>
      </c>
      <c r="L38" s="149" t="s">
        <v>388</v>
      </c>
      <c r="M38" s="103">
        <v>7.1111300000000002E-2</v>
      </c>
      <c r="N38" s="103">
        <v>7.9442146314315405E-3</v>
      </c>
      <c r="O38" s="103">
        <v>0</v>
      </c>
      <c r="P38" s="104" t="e">
        <v>#NUM!</v>
      </c>
      <c r="Q38" s="102">
        <v>3</v>
      </c>
      <c r="R38" s="105">
        <f t="shared" si="5"/>
        <v>0.21333390000000002</v>
      </c>
      <c r="S38" s="105">
        <f t="shared" si="6"/>
        <v>2.3832643894294625E-2</v>
      </c>
      <c r="T38" s="105">
        <f t="shared" si="7"/>
        <v>3.49223792160885E-3</v>
      </c>
      <c r="U38" s="105">
        <f t="shared" si="8"/>
        <v>3.9013613298146847E-4</v>
      </c>
      <c r="V38" s="106">
        <f t="shared" si="9"/>
        <v>1.0666695000000001E-3</v>
      </c>
      <c r="W38" s="149" t="s">
        <v>388</v>
      </c>
      <c r="X38" s="103">
        <v>3.3448600000000002E-2</v>
      </c>
      <c r="Y38" s="103">
        <v>5.1781138626504483E-3</v>
      </c>
      <c r="Z38" s="103">
        <v>0</v>
      </c>
      <c r="AA38" s="104" t="e">
        <v>#NUM!</v>
      </c>
      <c r="AB38" s="102">
        <v>3</v>
      </c>
      <c r="AC38" s="105">
        <f t="shared" si="10"/>
        <v>0.10034580000000001</v>
      </c>
      <c r="AD38" s="105">
        <f t="shared" si="11"/>
        <v>1.5534341587951347E-2</v>
      </c>
      <c r="AE38" s="105">
        <f t="shared" si="12"/>
        <v>3.649794755467338E-3</v>
      </c>
      <c r="AF38" s="105">
        <f t="shared" si="13"/>
        <v>5.6501775318292327E-4</v>
      </c>
      <c r="AG38" s="106">
        <f t="shared" si="14"/>
        <v>5.0172900000000002E-4</v>
      </c>
      <c r="AH38" s="149" t="s">
        <v>388</v>
      </c>
      <c r="AI38" s="103">
        <v>7.0594799999999999E-2</v>
      </c>
      <c r="AJ38" s="103">
        <v>1.0760537579696741E-2</v>
      </c>
      <c r="AK38" s="103">
        <v>0</v>
      </c>
      <c r="AL38" s="104" t="e">
        <v>#NUM!</v>
      </c>
      <c r="AM38" s="102">
        <v>3</v>
      </c>
      <c r="AN38" s="105">
        <f t="shared" si="15"/>
        <v>0.21178439999999998</v>
      </c>
      <c r="AO38" s="105">
        <f t="shared" si="16"/>
        <v>3.2281612739090221E-2</v>
      </c>
      <c r="AP38" s="105">
        <f t="shared" si="17"/>
        <v>5.3237404429557654E-3</v>
      </c>
      <c r="AQ38" s="105">
        <f t="shared" si="18"/>
        <v>8.1148057790342764E-4</v>
      </c>
      <c r="AR38" s="106">
        <f t="shared" si="19"/>
        <v>1.0589219999999999E-3</v>
      </c>
      <c r="AS38" s="149" t="s">
        <v>388</v>
      </c>
      <c r="AT38" s="103">
        <v>8.6058599999999999E-2</v>
      </c>
      <c r="AU38" s="103">
        <v>1.4108533579097547E-2</v>
      </c>
      <c r="AV38" s="103">
        <v>0</v>
      </c>
      <c r="AW38" s="104" t="e">
        <v>#NUM!</v>
      </c>
      <c r="AX38" s="102">
        <v>3</v>
      </c>
      <c r="AY38" s="105">
        <f t="shared" si="20"/>
        <v>0.25817580000000001</v>
      </c>
      <c r="AZ38" s="105">
        <f t="shared" si="21"/>
        <v>4.2325600737292642E-2</v>
      </c>
      <c r="BA38" s="105">
        <f t="shared" si="22"/>
        <v>3.3657735492931928E-3</v>
      </c>
      <c r="BB38" s="105">
        <f t="shared" si="23"/>
        <v>5.5178830633825489E-4</v>
      </c>
      <c r="BC38" s="106">
        <f t="shared" si="24"/>
        <v>1.290879E-3</v>
      </c>
      <c r="BD38" s="149" t="s">
        <v>388</v>
      </c>
      <c r="BE38" s="103">
        <v>5.70033E-2</v>
      </c>
      <c r="BF38" s="103">
        <v>7.3846015866097531E-3</v>
      </c>
      <c r="BG38" s="103">
        <v>0</v>
      </c>
      <c r="BH38" s="104" t="e">
        <v>#NUM!</v>
      </c>
      <c r="BI38" s="102">
        <v>3</v>
      </c>
      <c r="BJ38" s="105">
        <f t="shared" si="25"/>
        <v>0.17100989999999999</v>
      </c>
      <c r="BK38" s="105">
        <f t="shared" si="26"/>
        <v>2.2153804759829258E-2</v>
      </c>
      <c r="BL38" s="105">
        <f t="shared" si="27"/>
        <v>7.5437884940349823E-3</v>
      </c>
      <c r="BM38" s="105">
        <f t="shared" si="28"/>
        <v>9.7727451712618625E-4</v>
      </c>
      <c r="BN38" s="106">
        <f t="shared" si="29"/>
        <v>8.5504949999999993E-4</v>
      </c>
      <c r="BO38" s="149" t="s">
        <v>388</v>
      </c>
      <c r="BP38" s="103">
        <v>6.1158999999999998E-2</v>
      </c>
      <c r="BQ38" s="103">
        <v>1.38174703015335E-2</v>
      </c>
      <c r="BR38" s="103">
        <v>0</v>
      </c>
      <c r="BS38" s="104" t="e">
        <v>#NUM!</v>
      </c>
      <c r="BT38" s="102">
        <v>3</v>
      </c>
      <c r="BU38" s="105">
        <f t="shared" si="30"/>
        <v>0.183477</v>
      </c>
      <c r="BV38" s="105">
        <f t="shared" si="31"/>
        <v>4.1452410904600501E-2</v>
      </c>
      <c r="BW38" s="105">
        <f t="shared" si="32"/>
        <v>3.1996272551175252E-3</v>
      </c>
      <c r="BX38" s="105">
        <f t="shared" si="33"/>
        <v>7.2288223439826609E-4</v>
      </c>
      <c r="BY38" s="106">
        <f t="shared" si="34"/>
        <v>9.1738500000000005E-4</v>
      </c>
    </row>
    <row r="39" spans="1:77" ht="15.75" thickBot="1" x14ac:dyDescent="0.3">
      <c r="A39" s="114" t="s">
        <v>386</v>
      </c>
      <c r="B39" s="116">
        <v>2.7403599999999999</v>
      </c>
      <c r="C39" s="116">
        <v>0.19306580328477035</v>
      </c>
      <c r="D39" s="116">
        <v>0</v>
      </c>
      <c r="E39" s="117" t="e">
        <v>#NUM!</v>
      </c>
      <c r="F39" s="114">
        <v>4</v>
      </c>
      <c r="G39" s="118">
        <f t="shared" si="0"/>
        <v>10.96144</v>
      </c>
      <c r="H39" s="118">
        <f t="shared" si="1"/>
        <v>0.77226321313908142</v>
      </c>
      <c r="I39" s="118">
        <f t="shared" si="2"/>
        <v>0.19103547843569466</v>
      </c>
      <c r="J39" s="118">
        <f t="shared" si="3"/>
        <v>1.3458968201286624E-2</v>
      </c>
      <c r="K39" s="119">
        <f t="shared" si="4"/>
        <v>5.48072E-2</v>
      </c>
      <c r="L39" s="114" t="s">
        <v>386</v>
      </c>
      <c r="M39" s="115">
        <v>1.30535</v>
      </c>
      <c r="N39" s="116">
        <v>0.10933635260066545</v>
      </c>
      <c r="O39" s="116">
        <v>0</v>
      </c>
      <c r="P39" s="117" t="e">
        <v>#NUM!</v>
      </c>
      <c r="Q39" s="114">
        <v>4</v>
      </c>
      <c r="R39" s="118">
        <f t="shared" si="5"/>
        <v>5.2214</v>
      </c>
      <c r="S39" s="118">
        <f t="shared" si="6"/>
        <v>0.43734541040266178</v>
      </c>
      <c r="T39" s="118">
        <f t="shared" si="7"/>
        <v>8.5473387417041774E-2</v>
      </c>
      <c r="U39" s="118">
        <f t="shared" si="8"/>
        <v>7.15926642249432E-3</v>
      </c>
      <c r="V39" s="119">
        <f t="shared" si="9"/>
        <v>2.6107000000000002E-2</v>
      </c>
      <c r="W39" s="114" t="s">
        <v>386</v>
      </c>
      <c r="X39" s="116">
        <v>1.4627300000000001</v>
      </c>
      <c r="Y39" s="116">
        <v>0.14111002714214707</v>
      </c>
      <c r="Z39" s="116">
        <v>0</v>
      </c>
      <c r="AA39" s="117" t="e">
        <v>#NUM!</v>
      </c>
      <c r="AB39" s="114">
        <v>4</v>
      </c>
      <c r="AC39" s="118">
        <f t="shared" si="10"/>
        <v>5.8509200000000003</v>
      </c>
      <c r="AD39" s="118">
        <f t="shared" si="11"/>
        <v>0.56444010856858828</v>
      </c>
      <c r="AE39" s="118">
        <f t="shared" si="12"/>
        <v>0.21281067200280385</v>
      </c>
      <c r="AF39" s="118">
        <f t="shared" si="13"/>
        <v>2.0529913040994722E-2</v>
      </c>
      <c r="AG39" s="119">
        <f t="shared" si="14"/>
        <v>2.9254600000000002E-2</v>
      </c>
      <c r="AH39" s="114" t="s">
        <v>386</v>
      </c>
      <c r="AI39" s="116">
        <v>1.4852000000000001</v>
      </c>
      <c r="AJ39" s="116">
        <v>0.14127250920979584</v>
      </c>
      <c r="AK39" s="116">
        <v>0</v>
      </c>
      <c r="AL39" s="117" t="e">
        <v>#NUM!</v>
      </c>
      <c r="AM39" s="114">
        <v>4</v>
      </c>
      <c r="AN39" s="118">
        <f t="shared" si="15"/>
        <v>5.9408000000000003</v>
      </c>
      <c r="AO39" s="118">
        <f t="shared" si="16"/>
        <v>0.56509003683918335</v>
      </c>
      <c r="AP39" s="118">
        <f t="shared" si="17"/>
        <v>0.14933714297895226</v>
      </c>
      <c r="AQ39" s="118">
        <f t="shared" si="18"/>
        <v>1.4204977718057251E-2</v>
      </c>
      <c r="AR39" s="119">
        <f t="shared" si="19"/>
        <v>2.9704000000000001E-2</v>
      </c>
      <c r="AS39" s="114" t="s">
        <v>386</v>
      </c>
      <c r="AT39" s="116">
        <v>3.94943</v>
      </c>
      <c r="AU39" s="116">
        <v>6.247287467962586E-2</v>
      </c>
      <c r="AV39" s="116">
        <v>0</v>
      </c>
      <c r="AW39" s="117" t="e">
        <v>#NUM!</v>
      </c>
      <c r="AX39" s="114">
        <v>4</v>
      </c>
      <c r="AY39" s="118">
        <f t="shared" si="20"/>
        <v>15.79772</v>
      </c>
      <c r="AZ39" s="118">
        <f t="shared" si="21"/>
        <v>0.24989149871850344</v>
      </c>
      <c r="BA39" s="118">
        <f t="shared" si="22"/>
        <v>0.20595093775303516</v>
      </c>
      <c r="BB39" s="118">
        <f t="shared" si="23"/>
        <v>3.2577731785084917E-3</v>
      </c>
      <c r="BC39" s="119">
        <f t="shared" si="24"/>
        <v>7.8988600000000006E-2</v>
      </c>
      <c r="BD39" s="114" t="s">
        <v>386</v>
      </c>
      <c r="BE39" s="116">
        <v>1.32551</v>
      </c>
      <c r="BF39" s="116">
        <v>0.12369555167399859</v>
      </c>
      <c r="BG39" s="116">
        <v>0</v>
      </c>
      <c r="BH39" s="117" t="e">
        <v>#NUM!</v>
      </c>
      <c r="BI39" s="114">
        <v>4</v>
      </c>
      <c r="BJ39" s="118">
        <f t="shared" si="25"/>
        <v>5.3020399999999999</v>
      </c>
      <c r="BK39" s="118">
        <f t="shared" si="26"/>
        <v>0.49478220669599438</v>
      </c>
      <c r="BL39" s="118">
        <f t="shared" si="27"/>
        <v>0.23388978267874105</v>
      </c>
      <c r="BM39" s="118">
        <f t="shared" si="28"/>
        <v>2.1826410739533099E-2</v>
      </c>
      <c r="BN39" s="119">
        <f t="shared" si="29"/>
        <v>2.6510199999999998E-2</v>
      </c>
      <c r="BO39" s="114" t="s">
        <v>386</v>
      </c>
      <c r="BP39" s="116">
        <v>2.7376999999999998</v>
      </c>
      <c r="BQ39" s="116">
        <v>6.5197558029697913E-2</v>
      </c>
      <c r="BR39" s="116">
        <v>0</v>
      </c>
      <c r="BS39" s="117" t="e">
        <v>#NUM!</v>
      </c>
      <c r="BT39" s="114">
        <v>4</v>
      </c>
      <c r="BU39" s="118">
        <f t="shared" si="30"/>
        <v>10.950799999999999</v>
      </c>
      <c r="BV39" s="118">
        <f t="shared" si="31"/>
        <v>0.26079023211879165</v>
      </c>
      <c r="BW39" s="118">
        <f t="shared" si="32"/>
        <v>0.19096932119743071</v>
      </c>
      <c r="BX39" s="118">
        <f t="shared" si="33"/>
        <v>4.5478808491293821E-3</v>
      </c>
      <c r="BY39" s="119">
        <f t="shared" si="34"/>
        <v>5.4753999999999997E-2</v>
      </c>
    </row>
    <row r="40" spans="1:77" ht="15.75" thickBot="1" x14ac:dyDescent="0.3">
      <c r="A40" s="168" t="s">
        <v>384</v>
      </c>
      <c r="B40" s="169">
        <v>1.1313500000000001</v>
      </c>
      <c r="C40" s="169">
        <v>0.46963837357644223</v>
      </c>
      <c r="D40" s="169">
        <v>0.95</v>
      </c>
      <c r="E40" s="170">
        <v>9.2542331259339083E-2</v>
      </c>
      <c r="F40" s="168">
        <v>5</v>
      </c>
      <c r="G40" s="171">
        <f t="shared" si="0"/>
        <v>5.6567500000000006</v>
      </c>
      <c r="H40" s="171">
        <f t="shared" si="1"/>
        <v>2.3481918678822113</v>
      </c>
      <c r="I40" s="171">
        <f t="shared" si="2"/>
        <v>9.8585582062312604E-2</v>
      </c>
      <c r="J40" s="171">
        <f t="shared" si="3"/>
        <v>4.0924181215213122E-2</v>
      </c>
      <c r="K40" s="172">
        <f t="shared" si="4"/>
        <v>2.8283750000000003E-2</v>
      </c>
      <c r="L40" s="168" t="s">
        <v>384</v>
      </c>
      <c r="M40" s="169">
        <v>-2.6878199999999999</v>
      </c>
      <c r="N40" s="169">
        <v>0.62364260664232518</v>
      </c>
      <c r="O40" s="169">
        <v>0.95</v>
      </c>
      <c r="P40" s="170">
        <v>7.6283392864061439E-2</v>
      </c>
      <c r="Q40" s="168">
        <v>5</v>
      </c>
      <c r="R40" s="171">
        <f t="shared" si="5"/>
        <v>-13.4391</v>
      </c>
      <c r="S40" s="171">
        <f t="shared" si="6"/>
        <v>3.1182130332116258</v>
      </c>
      <c r="T40" s="171">
        <f t="shared" si="7"/>
        <v>-0.21999567181912247</v>
      </c>
      <c r="U40" s="171">
        <f t="shared" si="8"/>
        <v>5.1044591610787574E-2</v>
      </c>
      <c r="V40" s="172">
        <f t="shared" si="9"/>
        <v>-6.7195500000000005E-2</v>
      </c>
      <c r="W40" s="168" t="s">
        <v>384</v>
      </c>
      <c r="X40" s="169">
        <v>-1.6995199999999999</v>
      </c>
      <c r="Y40" s="169">
        <v>0.37265920356208254</v>
      </c>
      <c r="Z40" s="169">
        <v>0.95</v>
      </c>
      <c r="AA40" s="170">
        <v>7.1101259948726084E-2</v>
      </c>
      <c r="AB40" s="168">
        <v>5</v>
      </c>
      <c r="AC40" s="171">
        <f t="shared" si="10"/>
        <v>-8.4976000000000003</v>
      </c>
      <c r="AD40" s="171">
        <f t="shared" si="11"/>
        <v>1.8632960178104128</v>
      </c>
      <c r="AE40" s="171">
        <f t="shared" si="12"/>
        <v>-0.30907617373182783</v>
      </c>
      <c r="AF40" s="171">
        <f t="shared" si="13"/>
        <v>6.7772124330939806E-2</v>
      </c>
      <c r="AG40" s="172">
        <f t="shared" si="14"/>
        <v>-4.2487999999999998E-2</v>
      </c>
      <c r="AH40" s="168" t="s">
        <v>384</v>
      </c>
      <c r="AI40" s="169">
        <v>-0.239652</v>
      </c>
      <c r="AJ40" s="169">
        <v>0.3999836156863682</v>
      </c>
      <c r="AK40" s="169">
        <v>0.95</v>
      </c>
      <c r="AL40" s="170">
        <v>7.9817625826244534E-2</v>
      </c>
      <c r="AM40" s="168">
        <v>5</v>
      </c>
      <c r="AN40" s="171">
        <f t="shared" si="15"/>
        <v>-1.1982600000000001</v>
      </c>
      <c r="AO40" s="171">
        <f t="shared" si="16"/>
        <v>1.9999180784318411</v>
      </c>
      <c r="AP40" s="171">
        <f t="shared" si="17"/>
        <v>-3.0121317826885156E-2</v>
      </c>
      <c r="AQ40" s="171">
        <f t="shared" si="18"/>
        <v>5.0273035958956248E-2</v>
      </c>
      <c r="AR40" s="172">
        <f t="shared" si="19"/>
        <v>-5.9913000000000006E-3</v>
      </c>
      <c r="AS40" s="168" t="s">
        <v>384</v>
      </c>
      <c r="AT40" s="169">
        <v>-0.99184499999999998</v>
      </c>
      <c r="AU40" s="169">
        <v>0.63575243762129852</v>
      </c>
      <c r="AV40" s="169">
        <v>0.95</v>
      </c>
      <c r="AW40" s="170">
        <v>7.0754117711070416E-2</v>
      </c>
      <c r="AX40" s="168">
        <v>5</v>
      </c>
      <c r="AY40" s="171">
        <f t="shared" si="20"/>
        <v>-4.959225</v>
      </c>
      <c r="AZ40" s="171">
        <f t="shared" si="21"/>
        <v>3.1787621881064925</v>
      </c>
      <c r="BA40" s="171">
        <f t="shared" si="22"/>
        <v>-6.4652180142343058E-2</v>
      </c>
      <c r="BB40" s="171">
        <f t="shared" si="23"/>
        <v>4.1440730278446643E-2</v>
      </c>
      <c r="BC40" s="172">
        <f t="shared" si="24"/>
        <v>-2.4796124999999999E-2</v>
      </c>
      <c r="BD40" s="168" t="s">
        <v>384</v>
      </c>
      <c r="BE40" s="169">
        <v>-1.4827900000000001</v>
      </c>
      <c r="BF40" s="169">
        <v>0.49518323027383221</v>
      </c>
      <c r="BG40" s="169">
        <v>0.95</v>
      </c>
      <c r="BH40" s="170">
        <v>8.3935528712402608E-3</v>
      </c>
      <c r="BI40" s="168">
        <v>5</v>
      </c>
      <c r="BJ40" s="171">
        <f t="shared" si="25"/>
        <v>-7.4139499999999998</v>
      </c>
      <c r="BK40" s="171">
        <f t="shared" si="26"/>
        <v>2.475916151369161</v>
      </c>
      <c r="BL40" s="171">
        <f t="shared" si="27"/>
        <v>-0.32705282387365092</v>
      </c>
      <c r="BM40" s="171">
        <f t="shared" si="28"/>
        <v>0.10922050580050659</v>
      </c>
      <c r="BN40" s="172">
        <f t="shared" si="29"/>
        <v>-3.7069749999999999E-2</v>
      </c>
      <c r="BO40" s="168" t="s">
        <v>384</v>
      </c>
      <c r="BP40" s="169">
        <v>1.11774</v>
      </c>
      <c r="BQ40" s="169">
        <v>0.37856266219862067</v>
      </c>
      <c r="BR40" s="169">
        <v>0.95</v>
      </c>
      <c r="BS40" s="170">
        <v>7.6269998177119436E-2</v>
      </c>
      <c r="BT40" s="168">
        <v>5</v>
      </c>
      <c r="BU40" s="171">
        <f t="shared" si="30"/>
        <v>5.5886999999999993</v>
      </c>
      <c r="BV40" s="171">
        <f t="shared" si="31"/>
        <v>1.8928133109931031</v>
      </c>
      <c r="BW40" s="171">
        <f t="shared" si="32"/>
        <v>9.7460481916944966E-2</v>
      </c>
      <c r="BX40" s="171">
        <f t="shared" si="33"/>
        <v>3.3008480946945813E-2</v>
      </c>
      <c r="BY40" s="172">
        <f t="shared" si="34"/>
        <v>2.7943499999999996E-2</v>
      </c>
    </row>
    <row r="41" spans="1:77" ht="15.75" thickBot="1" x14ac:dyDescent="0.3">
      <c r="A41" s="128" t="s">
        <v>382</v>
      </c>
      <c r="B41" s="131">
        <v>-1E-4</v>
      </c>
      <c r="C41" s="129">
        <v>2.0357777032630793</v>
      </c>
      <c r="D41" s="129">
        <v>0</v>
      </c>
      <c r="E41" s="165" t="e">
        <v>#NUM!</v>
      </c>
      <c r="F41" s="128">
        <v>10</v>
      </c>
      <c r="G41" s="130">
        <f t="shared" si="0"/>
        <v>-1E-3</v>
      </c>
      <c r="H41" s="130">
        <f t="shared" si="1"/>
        <v>20.357777032630793</v>
      </c>
      <c r="I41" s="130">
        <f t="shared" si="2"/>
        <v>-1.7427954578567658E-5</v>
      </c>
      <c r="J41" s="130">
        <f t="shared" si="3"/>
        <v>0.35479441344529727</v>
      </c>
      <c r="K41" s="132">
        <f t="shared" si="4"/>
        <v>-5.0000000000000004E-6</v>
      </c>
      <c r="L41" s="128" t="s">
        <v>382</v>
      </c>
      <c r="M41" s="131">
        <v>-9.9999600000000004E-5</v>
      </c>
      <c r="N41" s="129">
        <v>0.33787738007479357</v>
      </c>
      <c r="O41" s="129">
        <v>0</v>
      </c>
      <c r="P41" s="165" t="e">
        <v>#NUM!</v>
      </c>
      <c r="Q41" s="128">
        <v>10</v>
      </c>
      <c r="R41" s="130">
        <f t="shared" si="5"/>
        <v>-9.9999599999999996E-4</v>
      </c>
      <c r="S41" s="130">
        <f t="shared" si="6"/>
        <v>3.3787738007479358</v>
      </c>
      <c r="T41" s="130">
        <f t="shared" si="7"/>
        <v>-1.636975629591529E-5</v>
      </c>
      <c r="U41" s="130">
        <f t="shared" si="8"/>
        <v>5.5309924936966903E-2</v>
      </c>
      <c r="V41" s="132">
        <f t="shared" si="9"/>
        <v>-4.9999799999999999E-6</v>
      </c>
      <c r="W41" s="128" t="s">
        <v>382</v>
      </c>
      <c r="X41" s="131">
        <v>-9.9988299999999999E-5</v>
      </c>
      <c r="Y41" s="129">
        <v>4.3700784574027547E-2</v>
      </c>
      <c r="Z41" s="129">
        <v>0</v>
      </c>
      <c r="AA41" s="165" t="e">
        <v>#NUM!</v>
      </c>
      <c r="AB41" s="128">
        <v>10</v>
      </c>
      <c r="AC41" s="130">
        <f t="shared" si="10"/>
        <v>-9.9988300000000002E-4</v>
      </c>
      <c r="AD41" s="130">
        <f t="shared" si="11"/>
        <v>0.43700784574027551</v>
      </c>
      <c r="AE41" s="130">
        <f t="shared" si="12"/>
        <v>-3.6367917037693137E-5</v>
      </c>
      <c r="AF41" s="130">
        <f t="shared" si="13"/>
        <v>1.5894924784903171E-2</v>
      </c>
      <c r="AG41" s="132">
        <f t="shared" si="14"/>
        <v>-4.9994150000000001E-6</v>
      </c>
      <c r="AH41" s="128" t="s">
        <v>382</v>
      </c>
      <c r="AI41" s="131">
        <v>-9.9710599999999994E-5</v>
      </c>
      <c r="AJ41" s="129">
        <v>9.931679863335427E-2</v>
      </c>
      <c r="AK41" s="129">
        <v>0</v>
      </c>
      <c r="AL41" s="165" t="e">
        <v>#NUM!</v>
      </c>
      <c r="AM41" s="128">
        <v>10</v>
      </c>
      <c r="AN41" s="130">
        <f t="shared" si="15"/>
        <v>-9.9710599999999999E-4</v>
      </c>
      <c r="AO41" s="130">
        <f t="shared" si="16"/>
        <v>0.99316798633354275</v>
      </c>
      <c r="AP41" s="130">
        <f t="shared" si="17"/>
        <v>-2.5064799570288708E-5</v>
      </c>
      <c r="AQ41" s="130">
        <f t="shared" si="18"/>
        <v>2.4965807564168187E-2</v>
      </c>
      <c r="AR41" s="132">
        <f t="shared" si="19"/>
        <v>-4.9855300000000004E-6</v>
      </c>
      <c r="AS41" s="128" t="s">
        <v>382</v>
      </c>
      <c r="AT41" s="131">
        <v>-1E-4</v>
      </c>
      <c r="AU41" s="129">
        <v>6.7179044751797548E-2</v>
      </c>
      <c r="AV41" s="129">
        <v>0</v>
      </c>
      <c r="AW41" s="165" t="e">
        <v>#NUM!</v>
      </c>
      <c r="AX41" s="128">
        <v>10</v>
      </c>
      <c r="AY41" s="130">
        <f t="shared" si="20"/>
        <v>-1E-3</v>
      </c>
      <c r="AZ41" s="130">
        <f t="shared" si="21"/>
        <v>0.67179044751797545</v>
      </c>
      <c r="BA41" s="130">
        <f t="shared" si="22"/>
        <v>-1.3036750730677287E-5</v>
      </c>
      <c r="BB41" s="130">
        <f t="shared" si="23"/>
        <v>8.7579646075419872E-3</v>
      </c>
      <c r="BC41" s="132">
        <f t="shared" si="24"/>
        <v>-5.0000000000000004E-6</v>
      </c>
      <c r="BD41" s="128" t="s">
        <v>382</v>
      </c>
      <c r="BE41" s="131">
        <v>-9.9289000000000004E-5</v>
      </c>
      <c r="BF41" s="129">
        <v>8.1726272507713957E-2</v>
      </c>
      <c r="BG41" s="129">
        <v>0</v>
      </c>
      <c r="BH41" s="165" t="e">
        <v>#NUM!</v>
      </c>
      <c r="BI41" s="128">
        <v>10</v>
      </c>
      <c r="BJ41" s="130">
        <f t="shared" si="25"/>
        <v>-9.9288999999999996E-4</v>
      </c>
      <c r="BK41" s="130">
        <f t="shared" si="26"/>
        <v>0.81726272507713948</v>
      </c>
      <c r="BL41" s="130">
        <f t="shared" si="27"/>
        <v>-4.3799523640692112E-5</v>
      </c>
      <c r="BM41" s="130">
        <f t="shared" si="28"/>
        <v>3.605204810973283E-2</v>
      </c>
      <c r="BN41" s="132">
        <f t="shared" si="29"/>
        <v>-4.9644499999999995E-6</v>
      </c>
      <c r="BO41" s="128" t="s">
        <v>382</v>
      </c>
      <c r="BP41" s="131">
        <v>-1E-4</v>
      </c>
      <c r="BQ41" s="129">
        <v>1.4865359224475511E-4</v>
      </c>
      <c r="BR41" s="129">
        <v>0</v>
      </c>
      <c r="BS41" s="165" t="e">
        <v>#NUM!</v>
      </c>
      <c r="BT41" s="128">
        <v>10</v>
      </c>
      <c r="BU41" s="130">
        <f t="shared" si="30"/>
        <v>-1E-3</v>
      </c>
      <c r="BV41" s="130">
        <f t="shared" si="31"/>
        <v>1.4865359224475511E-3</v>
      </c>
      <c r="BW41" s="130">
        <f t="shared" si="32"/>
        <v>-1.7438846586316134E-5</v>
      </c>
      <c r="BX41" s="130">
        <f t="shared" si="33"/>
        <v>2.5923471896610779E-5</v>
      </c>
      <c r="BY41" s="132">
        <f t="shared" si="34"/>
        <v>-5.0000000000000004E-6</v>
      </c>
    </row>
    <row r="42" spans="1:77" x14ac:dyDescent="0.25">
      <c r="A42" s="156" t="s">
        <v>380</v>
      </c>
      <c r="B42" s="161">
        <v>-6.1371399999999996</v>
      </c>
      <c r="C42" s="157">
        <v>0.1051117120054245</v>
      </c>
      <c r="D42" s="157">
        <v>0.65087399999999995</v>
      </c>
      <c r="E42" s="158">
        <v>1.1623331314727323E-2</v>
      </c>
      <c r="F42" s="156">
        <v>3</v>
      </c>
      <c r="G42" s="159">
        <f t="shared" si="0"/>
        <v>-18.41142</v>
      </c>
      <c r="H42" s="159">
        <f t="shared" si="1"/>
        <v>0.31533513601627355</v>
      </c>
      <c r="I42" s="159">
        <f t="shared" si="2"/>
        <v>-0.32087339148693211</v>
      </c>
      <c r="J42" s="159">
        <f t="shared" si="3"/>
        <v>5.4956464275180694E-3</v>
      </c>
      <c r="K42" s="160">
        <f t="shared" si="4"/>
        <v>-9.2057100000000003E-2</v>
      </c>
      <c r="L42" s="156" t="s">
        <v>380</v>
      </c>
      <c r="M42" s="157">
        <v>-9.5218000000000007</v>
      </c>
      <c r="N42" s="157">
        <v>0.25683913900280175</v>
      </c>
      <c r="O42" s="157">
        <v>0.77792600000000001</v>
      </c>
      <c r="P42" s="158">
        <v>1.6112528386702737E-2</v>
      </c>
      <c r="Q42" s="156">
        <v>3</v>
      </c>
      <c r="R42" s="159">
        <f t="shared" si="5"/>
        <v>-28.565400000000004</v>
      </c>
      <c r="S42" s="159">
        <f t="shared" si="6"/>
        <v>0.77051741700840526</v>
      </c>
      <c r="T42" s="159">
        <f t="shared" si="7"/>
        <v>-0.4676105069373665</v>
      </c>
      <c r="U42" s="159">
        <f t="shared" si="8"/>
        <v>1.2613232791116894E-2</v>
      </c>
      <c r="V42" s="160">
        <f t="shared" si="9"/>
        <v>-0.14282700000000001</v>
      </c>
      <c r="W42" s="156" t="s">
        <v>380</v>
      </c>
      <c r="X42" s="157">
        <v>-3.3146599999999999</v>
      </c>
      <c r="Y42" s="157">
        <v>3.8519499358589636E-2</v>
      </c>
      <c r="Z42" s="157">
        <v>0.58985200000000004</v>
      </c>
      <c r="AA42" s="158">
        <v>1.5568745503659514E-2</v>
      </c>
      <c r="AB42" s="156">
        <v>3</v>
      </c>
      <c r="AC42" s="159">
        <f t="shared" si="10"/>
        <v>-9.9439799999999998</v>
      </c>
      <c r="AD42" s="159">
        <f t="shared" si="11"/>
        <v>0.1155584980757689</v>
      </c>
      <c r="AE42" s="159">
        <f t="shared" si="12"/>
        <v>-0.36168415671081494</v>
      </c>
      <c r="AF42" s="159">
        <f t="shared" si="13"/>
        <v>4.2031136353153174E-3</v>
      </c>
      <c r="AG42" s="160">
        <f t="shared" si="14"/>
        <v>-4.9719899999999997E-2</v>
      </c>
      <c r="AH42" s="156" t="s">
        <v>380</v>
      </c>
      <c r="AI42" s="157">
        <v>-5.1203500000000002</v>
      </c>
      <c r="AJ42" s="157">
        <v>0.20316647866307588</v>
      </c>
      <c r="AK42" s="157">
        <v>0.63898200000000005</v>
      </c>
      <c r="AL42" s="158">
        <v>2.5612270721906416E-2</v>
      </c>
      <c r="AM42" s="156">
        <v>3</v>
      </c>
      <c r="AN42" s="159">
        <f t="shared" si="15"/>
        <v>-15.361050000000001</v>
      </c>
      <c r="AO42" s="159">
        <f t="shared" si="16"/>
        <v>0.60949943598922762</v>
      </c>
      <c r="AP42" s="159">
        <f t="shared" si="17"/>
        <v>-0.38613912607003004</v>
      </c>
      <c r="AQ42" s="159">
        <f t="shared" si="18"/>
        <v>1.5321321104550572E-2</v>
      </c>
      <c r="AR42" s="160">
        <f t="shared" si="19"/>
        <v>-7.6805250000000005E-2</v>
      </c>
      <c r="AS42" s="156" t="s">
        <v>380</v>
      </c>
      <c r="AT42" s="161">
        <v>-9.5887399999999996</v>
      </c>
      <c r="AU42" s="157">
        <v>0.38054971112239494</v>
      </c>
      <c r="AV42" s="157">
        <v>0.75256400000000001</v>
      </c>
      <c r="AW42" s="158">
        <v>4.2753238860457198E-2</v>
      </c>
      <c r="AX42" s="156">
        <v>3</v>
      </c>
      <c r="AY42" s="159">
        <f t="shared" si="20"/>
        <v>-28.766219999999997</v>
      </c>
      <c r="AZ42" s="159">
        <f t="shared" si="21"/>
        <v>1.1416491333671848</v>
      </c>
      <c r="BA42" s="159">
        <f t="shared" si="22"/>
        <v>-0.37501803960382352</v>
      </c>
      <c r="BB42" s="159">
        <f t="shared" si="23"/>
        <v>1.4883395173601734E-2</v>
      </c>
      <c r="BC42" s="160">
        <f t="shared" si="24"/>
        <v>-0.14383109999999999</v>
      </c>
      <c r="BD42" s="156" t="s">
        <v>380</v>
      </c>
      <c r="BE42" s="161">
        <v>-3.3862100000000002</v>
      </c>
      <c r="BF42" s="157">
        <v>0.22668423008339147</v>
      </c>
      <c r="BG42" s="157">
        <v>0.50502800000000003</v>
      </c>
      <c r="BH42" s="158">
        <v>1.6918406799104779E-2</v>
      </c>
      <c r="BI42" s="156">
        <v>3</v>
      </c>
      <c r="BJ42" s="159">
        <f t="shared" si="25"/>
        <v>-10.15863</v>
      </c>
      <c r="BK42" s="159">
        <f t="shared" si="26"/>
        <v>0.68005269025017445</v>
      </c>
      <c r="BL42" s="159">
        <f t="shared" si="27"/>
        <v>-0.44812935455291536</v>
      </c>
      <c r="BM42" s="159">
        <f t="shared" si="28"/>
        <v>2.9999278755480252E-2</v>
      </c>
      <c r="BN42" s="160">
        <f t="shared" si="29"/>
        <v>-5.0793150000000002E-2</v>
      </c>
      <c r="BO42" s="156" t="s">
        <v>380</v>
      </c>
      <c r="BP42" s="161">
        <v>-6.13748</v>
      </c>
      <c r="BQ42" s="157">
        <v>0.10735725605619342</v>
      </c>
      <c r="BR42" s="157">
        <v>0.65100100000000005</v>
      </c>
      <c r="BS42" s="158">
        <v>1.722291060223214E-2</v>
      </c>
      <c r="BT42" s="156">
        <v>3</v>
      </c>
      <c r="BU42" s="159">
        <f t="shared" si="30"/>
        <v>-18.41244</v>
      </c>
      <c r="BV42" s="159">
        <f t="shared" si="31"/>
        <v>0.32207176816858024</v>
      </c>
      <c r="BW42" s="159">
        <f t="shared" si="32"/>
        <v>-0.32109171643975065</v>
      </c>
      <c r="BX42" s="159">
        <f t="shared" si="33"/>
        <v>5.6165601548754471E-3</v>
      </c>
      <c r="BY42" s="160">
        <f t="shared" si="34"/>
        <v>-9.2062199999999997E-2</v>
      </c>
    </row>
    <row r="43" spans="1:77" x14ac:dyDescent="0.25">
      <c r="A43" s="102" t="s">
        <v>379</v>
      </c>
      <c r="B43" s="103">
        <v>-1.6087100000000001</v>
      </c>
      <c r="C43" s="103">
        <v>2.0172962516202699</v>
      </c>
      <c r="D43" s="103">
        <v>0.95</v>
      </c>
      <c r="E43" s="104">
        <v>1.2552735938411065E-16</v>
      </c>
      <c r="F43" s="102">
        <v>4</v>
      </c>
      <c r="G43" s="105">
        <f t="shared" si="0"/>
        <v>-6.4348400000000003</v>
      </c>
      <c r="H43" s="105">
        <f t="shared" si="1"/>
        <v>8.0691850064810797</v>
      </c>
      <c r="I43" s="105">
        <f t="shared" si="2"/>
        <v>-0.11214609924035031</v>
      </c>
      <c r="J43" s="105">
        <f t="shared" si="3"/>
        <v>0.14062938977901143</v>
      </c>
      <c r="K43" s="106">
        <f t="shared" si="4"/>
        <v>-3.21742E-2</v>
      </c>
      <c r="L43" s="102" t="s">
        <v>379</v>
      </c>
      <c r="M43" s="103">
        <v>-1.9471099999999999</v>
      </c>
      <c r="N43" s="103">
        <v>0.33704432148025781</v>
      </c>
      <c r="O43" s="103">
        <v>0.93193300000000001</v>
      </c>
      <c r="P43" s="104">
        <v>6.6453478005097733E-3</v>
      </c>
      <c r="Q43" s="102">
        <v>4</v>
      </c>
      <c r="R43" s="105">
        <f t="shared" si="5"/>
        <v>-7.7884399999999996</v>
      </c>
      <c r="S43" s="105">
        <f t="shared" si="6"/>
        <v>1.3481772859210313</v>
      </c>
      <c r="T43" s="105">
        <f t="shared" si="7"/>
        <v>-0.12749537470685732</v>
      </c>
      <c r="U43" s="105">
        <f t="shared" si="8"/>
        <v>2.2069421891903359E-2</v>
      </c>
      <c r="V43" s="106">
        <f t="shared" si="9"/>
        <v>-3.8942199999999996E-2</v>
      </c>
      <c r="W43" s="102" t="s">
        <v>379</v>
      </c>
      <c r="X43" s="103">
        <v>-0.79698899999999995</v>
      </c>
      <c r="Y43" s="103">
        <v>3.8414340910424505E-2</v>
      </c>
      <c r="Z43" s="103">
        <v>0.95</v>
      </c>
      <c r="AA43" s="104">
        <v>7.627327840378997E-3</v>
      </c>
      <c r="AB43" s="102">
        <v>4</v>
      </c>
      <c r="AC43" s="105">
        <f t="shared" si="10"/>
        <v>-3.1879559999999998</v>
      </c>
      <c r="AD43" s="105">
        <f t="shared" si="11"/>
        <v>0.15365736364169802</v>
      </c>
      <c r="AE43" s="105">
        <f t="shared" si="12"/>
        <v>-0.11595288581545646</v>
      </c>
      <c r="AF43" s="105">
        <f t="shared" si="13"/>
        <v>5.5888521488533351E-3</v>
      </c>
      <c r="AG43" s="106">
        <f t="shared" si="14"/>
        <v>-1.5939780000000001E-2</v>
      </c>
      <c r="AH43" s="102" t="s">
        <v>379</v>
      </c>
      <c r="AI43" s="103">
        <v>-0.90570099999999998</v>
      </c>
      <c r="AJ43" s="103">
        <v>0.18006032617335363</v>
      </c>
      <c r="AK43" s="103">
        <v>0.95</v>
      </c>
      <c r="AL43" s="104">
        <v>2.8179542605585063E-2</v>
      </c>
      <c r="AM43" s="102">
        <v>4</v>
      </c>
      <c r="AN43" s="105">
        <f t="shared" si="15"/>
        <v>-3.6228039999999999</v>
      </c>
      <c r="AO43" s="105">
        <f t="shared" si="16"/>
        <v>0.72024130469341452</v>
      </c>
      <c r="AP43" s="105">
        <f t="shared" si="17"/>
        <v>-9.106840811552655E-2</v>
      </c>
      <c r="AQ43" s="105">
        <f t="shared" si="18"/>
        <v>1.8105100104084896E-2</v>
      </c>
      <c r="AR43" s="106">
        <f t="shared" si="19"/>
        <v>-1.8114019999999998E-2</v>
      </c>
      <c r="AS43" s="102" t="s">
        <v>379</v>
      </c>
      <c r="AT43" s="103">
        <v>-2.6406800000000001</v>
      </c>
      <c r="AU43" s="103">
        <v>0.13492584761627938</v>
      </c>
      <c r="AV43" s="103">
        <v>0.95</v>
      </c>
      <c r="AW43" s="104">
        <v>1.4524772679732386E-4</v>
      </c>
      <c r="AX43" s="102">
        <v>4</v>
      </c>
      <c r="AY43" s="105">
        <f t="shared" si="20"/>
        <v>-10.562720000000001</v>
      </c>
      <c r="AZ43" s="105">
        <f t="shared" si="21"/>
        <v>0.53970339046511751</v>
      </c>
      <c r="BA43" s="105">
        <f t="shared" si="22"/>
        <v>-0.13770354767793958</v>
      </c>
      <c r="BB43" s="105">
        <f t="shared" si="23"/>
        <v>7.0359785699951284E-3</v>
      </c>
      <c r="BC43" s="106">
        <f t="shared" si="24"/>
        <v>-5.2813600000000002E-2</v>
      </c>
      <c r="BD43" s="102" t="s">
        <v>379</v>
      </c>
      <c r="BE43" s="103">
        <v>-0.114677</v>
      </c>
      <c r="BF43" s="103">
        <v>8.0634423204958477E-2</v>
      </c>
      <c r="BG43" s="103">
        <v>0.84957700000000003</v>
      </c>
      <c r="BH43" s="104">
        <v>1.4917865641020503E-2</v>
      </c>
      <c r="BI43" s="102">
        <v>4</v>
      </c>
      <c r="BJ43" s="105">
        <f t="shared" si="25"/>
        <v>-0.458708</v>
      </c>
      <c r="BK43" s="105">
        <f t="shared" si="26"/>
        <v>0.32253769281983391</v>
      </c>
      <c r="BL43" s="105">
        <f t="shared" si="27"/>
        <v>-2.0235063189451598E-2</v>
      </c>
      <c r="BM43" s="105">
        <f t="shared" si="28"/>
        <v>1.4228159515834187E-2</v>
      </c>
      <c r="BN43" s="106">
        <f t="shared" si="29"/>
        <v>-2.2935400000000002E-3</v>
      </c>
      <c r="BO43" s="102" t="s">
        <v>379</v>
      </c>
      <c r="BP43" s="103">
        <v>-1.59856</v>
      </c>
      <c r="BQ43" s="103">
        <v>6.6764892258348793E-2</v>
      </c>
      <c r="BR43" s="103">
        <v>0.95</v>
      </c>
      <c r="BS43" s="104">
        <v>2.8237953861663875E-3</v>
      </c>
      <c r="BT43" s="102">
        <v>4</v>
      </c>
      <c r="BU43" s="105">
        <f t="shared" si="30"/>
        <v>-6.3942399999999999</v>
      </c>
      <c r="BV43" s="105">
        <f t="shared" si="31"/>
        <v>0.26705956903339517</v>
      </c>
      <c r="BW43" s="105">
        <f t="shared" si="32"/>
        <v>-0.11150817039608607</v>
      </c>
      <c r="BX43" s="105">
        <f t="shared" si="33"/>
        <v>4.6572108537810807E-3</v>
      </c>
      <c r="BY43" s="106">
        <f t="shared" si="34"/>
        <v>-3.1971199999999998E-2</v>
      </c>
    </row>
    <row r="44" spans="1:77" x14ac:dyDescent="0.25">
      <c r="A44" s="102" t="s">
        <v>377</v>
      </c>
      <c r="B44" s="103">
        <v>3.3109699999999999E-2</v>
      </c>
      <c r="C44" s="103">
        <v>5.1782431523713325E-3</v>
      </c>
      <c r="D44" s="103">
        <v>0</v>
      </c>
      <c r="E44" s="104" t="e">
        <v>#NUM!</v>
      </c>
      <c r="F44" s="102">
        <v>3</v>
      </c>
      <c r="G44" s="105">
        <f t="shared" si="0"/>
        <v>9.9329100000000004E-2</v>
      </c>
      <c r="H44" s="105">
        <f t="shared" si="1"/>
        <v>1.5534729457113998E-2</v>
      </c>
      <c r="I44" s="105">
        <f t="shared" si="2"/>
        <v>1.7311030431300047E-3</v>
      </c>
      <c r="J44" s="105">
        <f t="shared" si="3"/>
        <v>2.7073855936891975E-4</v>
      </c>
      <c r="K44" s="106">
        <f t="shared" si="4"/>
        <v>4.9664550000000005E-4</v>
      </c>
      <c r="L44" s="102" t="s">
        <v>377</v>
      </c>
      <c r="M44" s="103">
        <v>3.8501100000000003E-2</v>
      </c>
      <c r="N44" s="103">
        <v>7.2285662509611413E-3</v>
      </c>
      <c r="O44" s="103">
        <v>0</v>
      </c>
      <c r="P44" s="104" t="e">
        <v>#NUM!</v>
      </c>
      <c r="Q44" s="102">
        <v>3</v>
      </c>
      <c r="R44" s="105">
        <f t="shared" si="5"/>
        <v>0.1155033</v>
      </c>
      <c r="S44" s="105">
        <f t="shared" si="6"/>
        <v>2.1685698752883422E-2</v>
      </c>
      <c r="T44" s="105">
        <f t="shared" si="7"/>
        <v>1.8907684354477346E-3</v>
      </c>
      <c r="U44" s="105">
        <f t="shared" si="8"/>
        <v>3.5499102365543046E-4</v>
      </c>
      <c r="V44" s="106">
        <f t="shared" si="9"/>
        <v>5.7751649999999999E-4</v>
      </c>
      <c r="W44" s="102" t="s">
        <v>377</v>
      </c>
      <c r="X44" s="103">
        <v>1.81108E-2</v>
      </c>
      <c r="Y44" s="103">
        <v>3.1840271535065459E-3</v>
      </c>
      <c r="Z44" s="103">
        <v>0</v>
      </c>
      <c r="AA44" s="104" t="e">
        <v>#NUM!</v>
      </c>
      <c r="AB44" s="102">
        <v>3</v>
      </c>
      <c r="AC44" s="105">
        <f t="shared" si="10"/>
        <v>5.4332400000000003E-2</v>
      </c>
      <c r="AD44" s="105">
        <f t="shared" si="11"/>
        <v>9.5520814605196385E-3</v>
      </c>
      <c r="AE44" s="105">
        <f t="shared" si="12"/>
        <v>1.9761874295880204E-3</v>
      </c>
      <c r="AF44" s="105">
        <f t="shared" si="13"/>
        <v>3.4742995539824647E-4</v>
      </c>
      <c r="AG44" s="106">
        <f t="shared" si="14"/>
        <v>2.7166199999999999E-4</v>
      </c>
      <c r="AH44" s="102" t="s">
        <v>377</v>
      </c>
      <c r="AI44" s="103">
        <v>3.8158999999999998E-2</v>
      </c>
      <c r="AJ44" s="103">
        <v>6.5369337167412644E-3</v>
      </c>
      <c r="AK44" s="103">
        <v>0</v>
      </c>
      <c r="AL44" s="104" t="e">
        <v>#NUM!</v>
      </c>
      <c r="AM44" s="102">
        <v>3</v>
      </c>
      <c r="AN44" s="105">
        <f t="shared" si="15"/>
        <v>0.114477</v>
      </c>
      <c r="AO44" s="105">
        <f t="shared" si="16"/>
        <v>1.9610801150223792E-2</v>
      </c>
      <c r="AP44" s="105">
        <f t="shared" si="17"/>
        <v>2.8776710403988549E-3</v>
      </c>
      <c r="AQ44" s="105">
        <f t="shared" si="18"/>
        <v>4.9296744803776799E-4</v>
      </c>
      <c r="AR44" s="106">
        <f t="shared" si="19"/>
        <v>5.7238500000000002E-4</v>
      </c>
      <c r="AS44" s="102" t="s">
        <v>377</v>
      </c>
      <c r="AT44" s="103">
        <v>4.6529800000000003E-2</v>
      </c>
      <c r="AU44" s="103">
        <v>5.4846343054426264E-3</v>
      </c>
      <c r="AV44" s="103">
        <v>0</v>
      </c>
      <c r="AW44" s="104" t="e">
        <v>#NUM!</v>
      </c>
      <c r="AX44" s="102">
        <v>3</v>
      </c>
      <c r="AY44" s="105">
        <f t="shared" si="20"/>
        <v>0.1395894</v>
      </c>
      <c r="AZ44" s="105">
        <f t="shared" si="21"/>
        <v>1.6453902916327878E-2</v>
      </c>
      <c r="BA44" s="105">
        <f t="shared" si="22"/>
        <v>1.8197922124448039E-3</v>
      </c>
      <c r="BB44" s="105">
        <f t="shared" si="23"/>
        <v>2.145054308669306E-4</v>
      </c>
      <c r="BC44" s="106">
        <f t="shared" si="24"/>
        <v>6.9794699999999998E-4</v>
      </c>
      <c r="BD44" s="102" t="s">
        <v>377</v>
      </c>
      <c r="BE44" s="103">
        <v>3.1009200000000001E-2</v>
      </c>
      <c r="BF44" s="103">
        <v>4.6790534459381864E-3</v>
      </c>
      <c r="BG44" s="103">
        <v>0</v>
      </c>
      <c r="BH44" s="104" t="e">
        <v>#NUM!</v>
      </c>
      <c r="BI44" s="102">
        <v>3</v>
      </c>
      <c r="BJ44" s="105">
        <f t="shared" si="25"/>
        <v>9.3027600000000002E-2</v>
      </c>
      <c r="BK44" s="105">
        <f t="shared" si="26"/>
        <v>1.4037160337814557E-2</v>
      </c>
      <c r="BL44" s="105">
        <f t="shared" si="27"/>
        <v>4.1037421722817727E-3</v>
      </c>
      <c r="BM44" s="105">
        <f t="shared" si="28"/>
        <v>6.1922361597386861E-4</v>
      </c>
      <c r="BN44" s="106">
        <f t="shared" si="29"/>
        <v>4.6513800000000003E-4</v>
      </c>
      <c r="BO44" s="102" t="s">
        <v>377</v>
      </c>
      <c r="BP44" s="103">
        <v>3.3085400000000001E-2</v>
      </c>
      <c r="BQ44" s="103">
        <v>5.7855235789752487E-3</v>
      </c>
      <c r="BR44" s="103">
        <v>0</v>
      </c>
      <c r="BS44" s="104" t="e">
        <v>#NUM!</v>
      </c>
      <c r="BT44" s="102">
        <v>3</v>
      </c>
      <c r="BU44" s="105">
        <f t="shared" si="30"/>
        <v>9.9256200000000003E-2</v>
      </c>
      <c r="BV44" s="105">
        <f t="shared" si="31"/>
        <v>1.7356570736925748E-2</v>
      </c>
      <c r="BW44" s="105">
        <f t="shared" si="32"/>
        <v>1.7309136445407115E-3</v>
      </c>
      <c r="BX44" s="105">
        <f t="shared" si="33"/>
        <v>3.0267857434579208E-4</v>
      </c>
      <c r="BY44" s="106">
        <f t="shared" si="34"/>
        <v>4.96281E-4</v>
      </c>
    </row>
    <row r="45" spans="1:77" x14ac:dyDescent="0.25">
      <c r="A45" s="102" t="s">
        <v>376</v>
      </c>
      <c r="B45" s="103">
        <v>5.4112499999999999</v>
      </c>
      <c r="C45" s="103">
        <v>0.49851071944868963</v>
      </c>
      <c r="D45" s="103">
        <v>0</v>
      </c>
      <c r="E45" s="104" t="e">
        <v>#NUM!</v>
      </c>
      <c r="F45" s="102">
        <v>2</v>
      </c>
      <c r="G45" s="105">
        <f t="shared" si="0"/>
        <v>10.8225</v>
      </c>
      <c r="H45" s="105">
        <f t="shared" si="1"/>
        <v>0.99702143889737926</v>
      </c>
      <c r="I45" s="105">
        <f t="shared" si="2"/>
        <v>0.18861403842654845</v>
      </c>
      <c r="J45" s="105">
        <f t="shared" si="3"/>
        <v>1.737604435096169E-2</v>
      </c>
      <c r="K45" s="106">
        <f t="shared" si="4"/>
        <v>5.4112500000000001E-2</v>
      </c>
      <c r="L45" s="102" t="s">
        <v>376</v>
      </c>
      <c r="M45" s="103">
        <v>3.4580700000000002</v>
      </c>
      <c r="N45" s="103">
        <v>0.28274263454422077</v>
      </c>
      <c r="O45" s="103">
        <v>0</v>
      </c>
      <c r="P45" s="104" t="e">
        <v>#NUM!</v>
      </c>
      <c r="Q45" s="102">
        <v>2</v>
      </c>
      <c r="R45" s="105">
        <f t="shared" si="5"/>
        <v>6.9161400000000004</v>
      </c>
      <c r="S45" s="105">
        <f t="shared" si="6"/>
        <v>0.56548526908844154</v>
      </c>
      <c r="T45" s="105">
        <f t="shared" si="7"/>
        <v>0.11321597917234828</v>
      </c>
      <c r="U45" s="105">
        <f t="shared" si="8"/>
        <v>9.2568930714801555E-3</v>
      </c>
      <c r="V45" s="106">
        <f t="shared" si="9"/>
        <v>3.4580699999999999E-2</v>
      </c>
      <c r="W45" s="102" t="s">
        <v>376</v>
      </c>
      <c r="X45" s="103">
        <v>3.3645700000000001</v>
      </c>
      <c r="Y45" s="103">
        <v>0.31776925405563433</v>
      </c>
      <c r="Z45" s="103">
        <v>0</v>
      </c>
      <c r="AA45" s="104" t="e">
        <v>#NUM!</v>
      </c>
      <c r="AB45" s="102">
        <v>2</v>
      </c>
      <c r="AC45" s="105">
        <f t="shared" si="10"/>
        <v>6.7291400000000001</v>
      </c>
      <c r="AD45" s="105">
        <f t="shared" si="11"/>
        <v>0.63553850811126866</v>
      </c>
      <c r="AE45" s="105">
        <f t="shared" si="12"/>
        <v>0.24475344140766708</v>
      </c>
      <c r="AF45" s="105">
        <f t="shared" si="13"/>
        <v>2.3115916299456918E-2</v>
      </c>
      <c r="AG45" s="106">
        <f t="shared" si="14"/>
        <v>3.3645700000000001E-2</v>
      </c>
      <c r="AH45" s="102" t="s">
        <v>376</v>
      </c>
      <c r="AI45" s="107">
        <v>2.1121500000000002</v>
      </c>
      <c r="AJ45" s="103">
        <v>0.31809497548015581</v>
      </c>
      <c r="AK45" s="103">
        <v>0</v>
      </c>
      <c r="AL45" s="104" t="e">
        <v>#NUM!</v>
      </c>
      <c r="AM45" s="102">
        <v>2</v>
      </c>
      <c r="AN45" s="105">
        <f t="shared" si="15"/>
        <v>4.2243000000000004</v>
      </c>
      <c r="AO45" s="105">
        <f t="shared" si="16"/>
        <v>0.63618995096031161</v>
      </c>
      <c r="AP45" s="105">
        <f t="shared" si="17"/>
        <v>0.10618854246666914</v>
      </c>
      <c r="AQ45" s="105">
        <f t="shared" si="18"/>
        <v>1.5992255195989204E-2</v>
      </c>
      <c r="AR45" s="106">
        <f t="shared" si="19"/>
        <v>2.1121500000000001E-2</v>
      </c>
      <c r="AS45" s="102" t="s">
        <v>376</v>
      </c>
      <c r="AT45" s="103">
        <v>8.8860600000000005</v>
      </c>
      <c r="AU45" s="103">
        <v>0.48234503298993303</v>
      </c>
      <c r="AV45" s="103">
        <v>0</v>
      </c>
      <c r="AW45" s="104" t="e">
        <v>#NUM!</v>
      </c>
      <c r="AX45" s="102">
        <v>2</v>
      </c>
      <c r="AY45" s="105">
        <f t="shared" si="20"/>
        <v>17.772120000000001</v>
      </c>
      <c r="AZ45" s="105">
        <f t="shared" si="21"/>
        <v>0.96469006597986606</v>
      </c>
      <c r="BA45" s="105">
        <f t="shared" si="22"/>
        <v>0.23169069839568443</v>
      </c>
      <c r="BB45" s="105">
        <f t="shared" si="23"/>
        <v>1.257642392254014E-2</v>
      </c>
      <c r="BC45" s="106">
        <f t="shared" si="24"/>
        <v>8.8860600000000012E-2</v>
      </c>
      <c r="BD45" s="102" t="s">
        <v>376</v>
      </c>
      <c r="BE45" s="103">
        <v>1.0454600000000001</v>
      </c>
      <c r="BF45" s="103">
        <v>0.29361436572750399</v>
      </c>
      <c r="BG45" s="103">
        <v>0</v>
      </c>
      <c r="BH45" s="104" t="e">
        <v>#NUM!</v>
      </c>
      <c r="BI45" s="102">
        <v>2</v>
      </c>
      <c r="BJ45" s="105">
        <f t="shared" si="25"/>
        <v>2.0909200000000001</v>
      </c>
      <c r="BK45" s="105">
        <f t="shared" si="26"/>
        <v>0.58722873145500798</v>
      </c>
      <c r="BL45" s="105">
        <f t="shared" si="27"/>
        <v>9.2237105792984067E-2</v>
      </c>
      <c r="BM45" s="105">
        <f t="shared" si="28"/>
        <v>2.5904519841933406E-2</v>
      </c>
      <c r="BN45" s="106">
        <f t="shared" si="29"/>
        <v>1.0454600000000001E-2</v>
      </c>
      <c r="BO45" s="102" t="s">
        <v>376</v>
      </c>
      <c r="BP45" s="103">
        <v>5.4273600000000002</v>
      </c>
      <c r="BQ45" s="103">
        <v>0.17090247218628685</v>
      </c>
      <c r="BR45" s="103">
        <v>0</v>
      </c>
      <c r="BS45" s="104" t="e">
        <v>#NUM!</v>
      </c>
      <c r="BT45" s="102">
        <v>2</v>
      </c>
      <c r="BU45" s="105">
        <f t="shared" si="30"/>
        <v>10.85472</v>
      </c>
      <c r="BV45" s="105">
        <f t="shared" si="31"/>
        <v>0.34180494437257369</v>
      </c>
      <c r="BW45" s="105">
        <f t="shared" si="32"/>
        <v>0.18929379681741748</v>
      </c>
      <c r="BX45" s="105">
        <f t="shared" si="33"/>
        <v>5.9606839873576336E-3</v>
      </c>
      <c r="BY45" s="106">
        <f t="shared" si="34"/>
        <v>5.4273600000000005E-2</v>
      </c>
    </row>
    <row r="46" spans="1:77" x14ac:dyDescent="0.25">
      <c r="A46" s="102" t="s">
        <v>375</v>
      </c>
      <c r="B46" s="103">
        <v>1.0634899999999999E-2</v>
      </c>
      <c r="C46" s="103">
        <v>7.2159651970175889E-2</v>
      </c>
      <c r="D46" s="103">
        <v>0</v>
      </c>
      <c r="E46" s="104" t="e">
        <v>#NUM!</v>
      </c>
      <c r="F46" s="102">
        <v>1</v>
      </c>
      <c r="G46" s="105">
        <f t="shared" si="0"/>
        <v>1.0634899999999999E-2</v>
      </c>
      <c r="H46" s="105">
        <f t="shared" si="1"/>
        <v>7.2159651970175889E-2</v>
      </c>
      <c r="I46" s="105">
        <f t="shared" si="2"/>
        <v>1.8534455414760917E-4</v>
      </c>
      <c r="J46" s="105">
        <f t="shared" si="3"/>
        <v>1.2575951369414755E-3</v>
      </c>
      <c r="K46" s="106">
        <f t="shared" si="4"/>
        <v>5.3174499999999997E-5</v>
      </c>
      <c r="L46" s="102" t="s">
        <v>375</v>
      </c>
      <c r="M46" s="107">
        <v>6.7701900000000004</v>
      </c>
      <c r="N46" s="103">
        <v>0.12492241731952029</v>
      </c>
      <c r="O46" s="103">
        <v>0</v>
      </c>
      <c r="P46" s="104" t="e">
        <v>#NUM!</v>
      </c>
      <c r="Q46" s="102">
        <v>1</v>
      </c>
      <c r="R46" s="105">
        <f t="shared" si="5"/>
        <v>6.7701900000000004</v>
      </c>
      <c r="S46" s="105">
        <f t="shared" si="6"/>
        <v>0.12492241731952029</v>
      </c>
      <c r="T46" s="105">
        <f t="shared" si="7"/>
        <v>0.1108268036842575</v>
      </c>
      <c r="U46" s="105">
        <f t="shared" si="8"/>
        <v>2.0449577072480037E-3</v>
      </c>
      <c r="V46" s="106">
        <f t="shared" si="9"/>
        <v>3.3850950000000005E-2</v>
      </c>
      <c r="W46" s="102" t="s">
        <v>375</v>
      </c>
      <c r="X46" s="103">
        <v>1.3760700000000001E-2</v>
      </c>
      <c r="Y46" s="103">
        <v>0.1693111149670643</v>
      </c>
      <c r="Z46" s="103">
        <v>0</v>
      </c>
      <c r="AA46" s="104" t="e">
        <v>#NUM!</v>
      </c>
      <c r="AB46" s="102">
        <v>1</v>
      </c>
      <c r="AC46" s="105">
        <f t="shared" si="10"/>
        <v>1.3760700000000001E-2</v>
      </c>
      <c r="AD46" s="105">
        <f t="shared" si="11"/>
        <v>0.1693111149670643</v>
      </c>
      <c r="AE46" s="105">
        <f t="shared" si="12"/>
        <v>5.0050655524754787E-4</v>
      </c>
      <c r="AF46" s="105">
        <f t="shared" si="13"/>
        <v>6.1582130936134712E-3</v>
      </c>
      <c r="AG46" s="106">
        <f t="shared" si="14"/>
        <v>6.8803500000000006E-5</v>
      </c>
      <c r="AH46" s="102" t="s">
        <v>375</v>
      </c>
      <c r="AI46" s="107">
        <v>-1E-4</v>
      </c>
      <c r="AJ46" s="103">
        <v>0.12008025203042086</v>
      </c>
      <c r="AK46" s="103">
        <v>0</v>
      </c>
      <c r="AL46" s="104" t="e">
        <v>#NUM!</v>
      </c>
      <c r="AM46" s="102">
        <v>1</v>
      </c>
      <c r="AN46" s="105">
        <f t="shared" si="15"/>
        <v>-1E-4</v>
      </c>
      <c r="AO46" s="105">
        <f t="shared" si="16"/>
        <v>0.12008025203042084</v>
      </c>
      <c r="AP46" s="105">
        <f t="shared" si="17"/>
        <v>-2.5137547633139014E-6</v>
      </c>
      <c r="AQ46" s="105">
        <f t="shared" si="18"/>
        <v>3.0185230552140416E-3</v>
      </c>
      <c r="AR46" s="106">
        <f t="shared" si="19"/>
        <v>-4.9999999999999998E-7</v>
      </c>
      <c r="AS46" s="102" t="s">
        <v>375</v>
      </c>
      <c r="AT46" s="107">
        <v>-9.9999499999999997E-5</v>
      </c>
      <c r="AU46" s="103">
        <v>0.40278095535863218</v>
      </c>
      <c r="AV46" s="103">
        <v>0</v>
      </c>
      <c r="AW46" s="104" t="e">
        <v>#NUM!</v>
      </c>
      <c r="AX46" s="102">
        <v>1</v>
      </c>
      <c r="AY46" s="105">
        <f t="shared" si="20"/>
        <v>-9.9999499999999997E-5</v>
      </c>
      <c r="AZ46" s="105">
        <f t="shared" si="21"/>
        <v>0.40278095535863218</v>
      </c>
      <c r="BA46" s="105">
        <f t="shared" si="22"/>
        <v>-1.3036685546923632E-6</v>
      </c>
      <c r="BB46" s="105">
        <f t="shared" si="23"/>
        <v>5.250954914074543E-3</v>
      </c>
      <c r="BC46" s="106">
        <f t="shared" si="24"/>
        <v>-4.9999750000000001E-7</v>
      </c>
      <c r="BD46" s="102" t="s">
        <v>375</v>
      </c>
      <c r="BE46" s="107">
        <v>-1E-4</v>
      </c>
      <c r="BF46" s="103">
        <v>9.5748954035610817E-2</v>
      </c>
      <c r="BG46" s="103">
        <v>0</v>
      </c>
      <c r="BH46" s="104" t="e">
        <v>#NUM!</v>
      </c>
      <c r="BI46" s="102">
        <v>1</v>
      </c>
      <c r="BJ46" s="105">
        <f t="shared" si="25"/>
        <v>-1E-4</v>
      </c>
      <c r="BK46" s="105">
        <f t="shared" si="26"/>
        <v>9.5748954035610817E-2</v>
      </c>
      <c r="BL46" s="105">
        <f t="shared" si="27"/>
        <v>-4.4113168267070991E-6</v>
      </c>
      <c r="BM46" s="105">
        <f t="shared" si="28"/>
        <v>4.2237897207689458E-3</v>
      </c>
      <c r="BN46" s="106">
        <f t="shared" si="29"/>
        <v>-4.9999999999999998E-7</v>
      </c>
      <c r="BO46" s="102" t="s">
        <v>375</v>
      </c>
      <c r="BP46" s="107">
        <v>-6.7762399999999993E-5</v>
      </c>
      <c r="BQ46" s="103">
        <v>0.12172444682032468</v>
      </c>
      <c r="BR46" s="103">
        <v>0</v>
      </c>
      <c r="BS46" s="104" t="e">
        <v>#NUM!</v>
      </c>
      <c r="BT46" s="102">
        <v>1</v>
      </c>
      <c r="BU46" s="105">
        <f t="shared" si="30"/>
        <v>-6.7762399999999993E-5</v>
      </c>
      <c r="BV46" s="105">
        <f t="shared" si="31"/>
        <v>0.12172444682032468</v>
      </c>
      <c r="BW46" s="105">
        <f t="shared" si="32"/>
        <v>-1.1816980979205883E-6</v>
      </c>
      <c r="BX46" s="105">
        <f t="shared" si="33"/>
        <v>2.1227339539038391E-3</v>
      </c>
      <c r="BY46" s="106">
        <f t="shared" si="34"/>
        <v>-3.3881199999999995E-7</v>
      </c>
    </row>
    <row r="47" spans="1:77" x14ac:dyDescent="0.25">
      <c r="A47" s="102" t="s">
        <v>374</v>
      </c>
      <c r="B47" s="107">
        <v>5.7518500000000001</v>
      </c>
      <c r="C47" s="103">
        <v>0.51392629755262809</v>
      </c>
      <c r="D47" s="103">
        <v>0</v>
      </c>
      <c r="E47" s="104" t="e">
        <v>#NUM!</v>
      </c>
      <c r="F47" s="102">
        <v>3</v>
      </c>
      <c r="G47" s="105">
        <f t="shared" si="0"/>
        <v>17.255549999999999</v>
      </c>
      <c r="H47" s="105">
        <f t="shared" si="1"/>
        <v>1.5417788926578841</v>
      </c>
      <c r="I47" s="105">
        <f t="shared" si="2"/>
        <v>0.30072894162820313</v>
      </c>
      <c r="J47" s="105">
        <f t="shared" si="3"/>
        <v>2.6870052511435948E-2</v>
      </c>
      <c r="K47" s="106">
        <f t="shared" si="4"/>
        <v>8.627775E-2</v>
      </c>
      <c r="L47" s="102" t="s">
        <v>374</v>
      </c>
      <c r="M47" s="103">
        <v>3.7687599999999999</v>
      </c>
      <c r="N47" s="103">
        <v>0.28213238101101662</v>
      </c>
      <c r="O47" s="103">
        <v>0</v>
      </c>
      <c r="P47" s="104" t="e">
        <v>#NUM!</v>
      </c>
      <c r="Q47" s="102">
        <v>3</v>
      </c>
      <c r="R47" s="105">
        <f t="shared" si="5"/>
        <v>11.306279999999999</v>
      </c>
      <c r="S47" s="105">
        <f t="shared" si="6"/>
        <v>0.8463971430330498</v>
      </c>
      <c r="T47" s="105">
        <f t="shared" si="7"/>
        <v>0.18508178854053531</v>
      </c>
      <c r="U47" s="105">
        <f t="shared" si="8"/>
        <v>1.3855370382491513E-2</v>
      </c>
      <c r="V47" s="106">
        <f t="shared" si="9"/>
        <v>5.6531399999999996E-2</v>
      </c>
      <c r="W47" s="102" t="s">
        <v>374</v>
      </c>
      <c r="X47" s="103">
        <v>3.5321600000000002</v>
      </c>
      <c r="Y47" s="103">
        <v>0.32118577370012746</v>
      </c>
      <c r="Z47" s="103">
        <v>0</v>
      </c>
      <c r="AA47" s="104" t="e">
        <v>#NUM!</v>
      </c>
      <c r="AB47" s="102">
        <v>3</v>
      </c>
      <c r="AC47" s="105">
        <f t="shared" si="10"/>
        <v>10.59648</v>
      </c>
      <c r="AD47" s="105">
        <f t="shared" si="11"/>
        <v>0.96355732110038228</v>
      </c>
      <c r="AE47" s="105">
        <f t="shared" si="12"/>
        <v>0.38541699932049506</v>
      </c>
      <c r="AF47" s="105">
        <f t="shared" si="13"/>
        <v>3.5046673175602096E-2</v>
      </c>
      <c r="AG47" s="106">
        <f t="shared" si="14"/>
        <v>5.2982399999999999E-2</v>
      </c>
      <c r="AH47" s="102" t="s">
        <v>374</v>
      </c>
      <c r="AI47" s="103">
        <v>2.4964300000000001</v>
      </c>
      <c r="AJ47" s="103">
        <v>0.32046502153431144</v>
      </c>
      <c r="AK47" s="103">
        <v>0</v>
      </c>
      <c r="AL47" s="104" t="e">
        <v>#NUM!</v>
      </c>
      <c r="AM47" s="102">
        <v>3</v>
      </c>
      <c r="AN47" s="105">
        <f t="shared" si="15"/>
        <v>7.4892900000000004</v>
      </c>
      <c r="AO47" s="105">
        <f t="shared" si="16"/>
        <v>0.96139506460293433</v>
      </c>
      <c r="AP47" s="105">
        <f t="shared" si="17"/>
        <v>0.18826238411339169</v>
      </c>
      <c r="AQ47" s="105">
        <f t="shared" si="18"/>
        <v>2.4167114230721022E-2</v>
      </c>
      <c r="AR47" s="106">
        <f t="shared" si="19"/>
        <v>3.7446449999999999E-2</v>
      </c>
      <c r="AS47" s="102" t="s">
        <v>374</v>
      </c>
      <c r="AT47" s="103">
        <v>9.3481900000000007</v>
      </c>
      <c r="AU47" s="103">
        <v>0.39046725422762751</v>
      </c>
      <c r="AV47" s="103">
        <v>0</v>
      </c>
      <c r="AW47" s="104" t="e">
        <v>#NUM!</v>
      </c>
      <c r="AX47" s="102">
        <v>3</v>
      </c>
      <c r="AY47" s="105">
        <f t="shared" si="20"/>
        <v>28.04457</v>
      </c>
      <c r="AZ47" s="105">
        <f t="shared" si="21"/>
        <v>1.1714017626828825</v>
      </c>
      <c r="BA47" s="105">
        <f t="shared" si="22"/>
        <v>0.36561006843903027</v>
      </c>
      <c r="BB47" s="105">
        <f t="shared" si="23"/>
        <v>1.5271272785572729E-2</v>
      </c>
      <c r="BC47" s="106">
        <f t="shared" si="24"/>
        <v>0.14022285000000001</v>
      </c>
      <c r="BD47" s="102" t="s">
        <v>374</v>
      </c>
      <c r="BE47" s="103">
        <v>1.30894</v>
      </c>
      <c r="BF47" s="103">
        <v>0.27364975961993121</v>
      </c>
      <c r="BG47" s="103">
        <v>0</v>
      </c>
      <c r="BH47" s="104" t="e">
        <v>#NUM!</v>
      </c>
      <c r="BI47" s="102">
        <v>3</v>
      </c>
      <c r="BJ47" s="105">
        <f t="shared" si="25"/>
        <v>3.9268200000000002</v>
      </c>
      <c r="BK47" s="105">
        <f t="shared" si="26"/>
        <v>0.82094927885979363</v>
      </c>
      <c r="BL47" s="105">
        <f t="shared" si="27"/>
        <v>0.1732244714144997</v>
      </c>
      <c r="BM47" s="105">
        <f t="shared" si="28"/>
        <v>3.6214673677072658E-2</v>
      </c>
      <c r="BN47" s="106">
        <f t="shared" si="29"/>
        <v>1.9634100000000002E-2</v>
      </c>
      <c r="BO47" s="102" t="s">
        <v>374</v>
      </c>
      <c r="BP47" s="107">
        <v>5.7680199999999999</v>
      </c>
      <c r="BQ47" s="103">
        <v>0.17162422538837005</v>
      </c>
      <c r="BR47" s="103">
        <v>0</v>
      </c>
      <c r="BS47" s="104" t="e">
        <v>#NUM!</v>
      </c>
      <c r="BT47" s="102">
        <v>3</v>
      </c>
      <c r="BU47" s="105">
        <f t="shared" si="30"/>
        <v>17.30406</v>
      </c>
      <c r="BV47" s="105">
        <f t="shared" si="31"/>
        <v>0.51487267616511012</v>
      </c>
      <c r="BW47" s="105">
        <f t="shared" si="32"/>
        <v>0.30176284766040956</v>
      </c>
      <c r="BX47" s="105">
        <f t="shared" si="33"/>
        <v>8.9787856111293828E-3</v>
      </c>
      <c r="BY47" s="106">
        <f t="shared" si="34"/>
        <v>8.6520299999999994E-2</v>
      </c>
    </row>
    <row r="48" spans="1:77" x14ac:dyDescent="0.25">
      <c r="A48" s="102" t="s">
        <v>372</v>
      </c>
      <c r="B48" s="103">
        <v>5.64072</v>
      </c>
      <c r="C48" s="103">
        <v>0.51528856319002903</v>
      </c>
      <c r="D48" s="103">
        <v>0</v>
      </c>
      <c r="E48" s="104" t="e">
        <v>#NUM!</v>
      </c>
      <c r="F48" s="102">
        <v>3</v>
      </c>
      <c r="G48" s="105">
        <f t="shared" si="0"/>
        <v>16.922159999999998</v>
      </c>
      <c r="H48" s="105">
        <f t="shared" si="1"/>
        <v>1.5458656895700869</v>
      </c>
      <c r="I48" s="105">
        <f t="shared" si="2"/>
        <v>0.29491863585125444</v>
      </c>
      <c r="J48" s="105">
        <f t="shared" si="3"/>
        <v>2.6941277022393646E-2</v>
      </c>
      <c r="K48" s="106">
        <f t="shared" si="4"/>
        <v>8.4610799999999986E-2</v>
      </c>
      <c r="L48" s="102" t="s">
        <v>372</v>
      </c>
      <c r="M48" s="103">
        <v>3.6400100000000002</v>
      </c>
      <c r="N48" s="103">
        <v>0.2792902053994516</v>
      </c>
      <c r="O48" s="103">
        <v>0</v>
      </c>
      <c r="P48" s="104" t="e">
        <v>#NUM!</v>
      </c>
      <c r="Q48" s="102">
        <v>3</v>
      </c>
      <c r="R48" s="105">
        <f t="shared" si="5"/>
        <v>10.920030000000001</v>
      </c>
      <c r="S48" s="105">
        <f t="shared" si="6"/>
        <v>0.83787061619835479</v>
      </c>
      <c r="T48" s="105">
        <f t="shared" si="7"/>
        <v>0.17875894487986341</v>
      </c>
      <c r="U48" s="105">
        <f t="shared" si="8"/>
        <v>1.3715792657846077E-2</v>
      </c>
      <c r="V48" s="106">
        <f t="shared" si="9"/>
        <v>5.460015E-2</v>
      </c>
      <c r="W48" s="102" t="s">
        <v>372</v>
      </c>
      <c r="X48" s="103">
        <v>3.4714700000000001</v>
      </c>
      <c r="Y48" s="103">
        <v>0.32083511522232311</v>
      </c>
      <c r="Z48" s="103">
        <v>0</v>
      </c>
      <c r="AA48" s="104" t="e">
        <v>#NUM!</v>
      </c>
      <c r="AB48" s="102">
        <v>3</v>
      </c>
      <c r="AC48" s="105">
        <f t="shared" si="10"/>
        <v>10.41441</v>
      </c>
      <c r="AD48" s="105">
        <f t="shared" si="11"/>
        <v>0.96250534566696933</v>
      </c>
      <c r="AE48" s="105">
        <f t="shared" si="12"/>
        <v>0.37879471785851121</v>
      </c>
      <c r="AF48" s="105">
        <f t="shared" si="13"/>
        <v>3.500841054358609E-2</v>
      </c>
      <c r="AG48" s="106">
        <f t="shared" si="14"/>
        <v>5.2072050000000002E-2</v>
      </c>
      <c r="AH48" s="102" t="s">
        <v>372</v>
      </c>
      <c r="AI48" s="103">
        <v>2.3683900000000002</v>
      </c>
      <c r="AJ48" s="103">
        <v>0.31859528850869329</v>
      </c>
      <c r="AK48" s="103">
        <v>0</v>
      </c>
      <c r="AL48" s="104" t="e">
        <v>#NUM!</v>
      </c>
      <c r="AM48" s="102">
        <v>3</v>
      </c>
      <c r="AN48" s="105">
        <f t="shared" si="15"/>
        <v>7.1051700000000011</v>
      </c>
      <c r="AO48" s="105">
        <f t="shared" si="16"/>
        <v>0.95578586552607991</v>
      </c>
      <c r="AP48" s="105">
        <f t="shared" si="17"/>
        <v>0.17860654931655034</v>
      </c>
      <c r="AQ48" s="105">
        <f t="shared" si="18"/>
        <v>2.4026112721742834E-2</v>
      </c>
      <c r="AR48" s="106">
        <f t="shared" si="19"/>
        <v>3.5525850000000005E-2</v>
      </c>
      <c r="AS48" s="102" t="s">
        <v>372</v>
      </c>
      <c r="AT48" s="103">
        <v>9.1921400000000002</v>
      </c>
      <c r="AU48" s="103">
        <v>0.39630454579314789</v>
      </c>
      <c r="AV48" s="103">
        <v>0</v>
      </c>
      <c r="AW48" s="104" t="e">
        <v>#NUM!</v>
      </c>
      <c r="AX48" s="102">
        <v>3</v>
      </c>
      <c r="AY48" s="105">
        <f t="shared" si="20"/>
        <v>27.576419999999999</v>
      </c>
      <c r="AZ48" s="105">
        <f t="shared" si="21"/>
        <v>1.1889136373794436</v>
      </c>
      <c r="BA48" s="105">
        <f t="shared" si="22"/>
        <v>0.35950691358446368</v>
      </c>
      <c r="BB48" s="105">
        <f t="shared" si="23"/>
        <v>1.5499570730818649E-2</v>
      </c>
      <c r="BC48" s="106">
        <f t="shared" si="24"/>
        <v>0.13788210000000001</v>
      </c>
      <c r="BD48" s="102" t="s">
        <v>372</v>
      </c>
      <c r="BE48" s="103">
        <v>1.20563</v>
      </c>
      <c r="BF48" s="103">
        <v>0.26923616289932895</v>
      </c>
      <c r="BG48" s="103">
        <v>0</v>
      </c>
      <c r="BH48" s="104" t="e">
        <v>#NUM!</v>
      </c>
      <c r="BI48" s="102">
        <v>3</v>
      </c>
      <c r="BJ48" s="105">
        <f t="shared" si="25"/>
        <v>3.6168899999999997</v>
      </c>
      <c r="BK48" s="105">
        <f t="shared" si="26"/>
        <v>0.80770848869798673</v>
      </c>
      <c r="BL48" s="105">
        <f t="shared" si="27"/>
        <v>0.15955247717348636</v>
      </c>
      <c r="BM48" s="105">
        <f t="shared" si="28"/>
        <v>3.5630580472675893E-2</v>
      </c>
      <c r="BN48" s="106">
        <f t="shared" si="29"/>
        <v>1.8084449999999998E-2</v>
      </c>
      <c r="BO48" s="102" t="s">
        <v>372</v>
      </c>
      <c r="BP48" s="103">
        <v>5.65707</v>
      </c>
      <c r="BQ48" s="103">
        <v>0.16582767460257278</v>
      </c>
      <c r="BR48" s="103">
        <v>0</v>
      </c>
      <c r="BS48" s="104" t="e">
        <v>#NUM!</v>
      </c>
      <c r="BT48" s="102">
        <v>3</v>
      </c>
      <c r="BU48" s="105">
        <f t="shared" si="30"/>
        <v>16.971209999999999</v>
      </c>
      <c r="BV48" s="105">
        <f t="shared" si="31"/>
        <v>0.49748302380771831</v>
      </c>
      <c r="BW48" s="105">
        <f t="shared" si="32"/>
        <v>0.29595832757415419</v>
      </c>
      <c r="BX48" s="105">
        <f t="shared" si="33"/>
        <v>8.6755301314794548E-3</v>
      </c>
      <c r="BY48" s="106">
        <f t="shared" si="34"/>
        <v>8.4856050000000002E-2</v>
      </c>
    </row>
    <row r="49" spans="1:77" x14ac:dyDescent="0.25">
      <c r="A49" s="102" t="s">
        <v>371</v>
      </c>
      <c r="B49" s="103">
        <v>2.68487E-2</v>
      </c>
      <c r="C49" s="103">
        <v>5.859878472151467E-3</v>
      </c>
      <c r="D49" s="103">
        <v>0</v>
      </c>
      <c r="E49" s="104" t="e">
        <v>#NUM!</v>
      </c>
      <c r="F49" s="102">
        <v>6</v>
      </c>
      <c r="G49" s="105">
        <f t="shared" si="0"/>
        <v>0.16109219999999999</v>
      </c>
      <c r="H49" s="105">
        <f t="shared" si="1"/>
        <v>3.5159270832908804E-2</v>
      </c>
      <c r="I49" s="105">
        <f t="shared" si="2"/>
        <v>2.8075075445615364E-3</v>
      </c>
      <c r="J49" s="105">
        <f t="shared" si="3"/>
        <v>6.1275417509149325E-4</v>
      </c>
      <c r="K49" s="106">
        <f t="shared" si="4"/>
        <v>8.0546099999999994E-4</v>
      </c>
      <c r="L49" s="102" t="s">
        <v>371</v>
      </c>
      <c r="M49" s="103">
        <v>3.5118400000000001E-2</v>
      </c>
      <c r="N49" s="103">
        <v>7.3093403172689942E-3</v>
      </c>
      <c r="O49" s="103">
        <v>0</v>
      </c>
      <c r="P49" s="104" t="e">
        <v>#NUM!</v>
      </c>
      <c r="Q49" s="102">
        <v>6</v>
      </c>
      <c r="R49" s="105">
        <f t="shared" si="5"/>
        <v>0.21071040000000002</v>
      </c>
      <c r="S49" s="105">
        <f t="shared" si="6"/>
        <v>4.3856041903613974E-2</v>
      </c>
      <c r="T49" s="105">
        <f t="shared" si="7"/>
        <v>3.4492916941816065E-3</v>
      </c>
      <c r="U49" s="105">
        <f t="shared" si="8"/>
        <v>7.1791558972796857E-4</v>
      </c>
      <c r="V49" s="106">
        <f t="shared" si="9"/>
        <v>1.0535520000000001E-3</v>
      </c>
      <c r="W49" s="102" t="s">
        <v>371</v>
      </c>
      <c r="X49" s="103">
        <v>1.8721399999999999E-2</v>
      </c>
      <c r="Y49" s="103">
        <v>3.458059752342695E-3</v>
      </c>
      <c r="Z49" s="103">
        <v>0</v>
      </c>
      <c r="AA49" s="104" t="e">
        <v>#NUM!</v>
      </c>
      <c r="AB49" s="102">
        <v>6</v>
      </c>
      <c r="AC49" s="105">
        <f t="shared" si="10"/>
        <v>0.11232839999999999</v>
      </c>
      <c r="AD49" s="105">
        <f t="shared" si="11"/>
        <v>2.0748358514056171E-2</v>
      </c>
      <c r="AE49" s="105">
        <f t="shared" si="12"/>
        <v>4.0856279506470347E-3</v>
      </c>
      <c r="AF49" s="105">
        <f t="shared" si="13"/>
        <v>7.5466287666407848E-4</v>
      </c>
      <c r="AG49" s="106">
        <f t="shared" si="14"/>
        <v>5.61642E-4</v>
      </c>
      <c r="AH49" s="102" t="s">
        <v>371</v>
      </c>
      <c r="AI49" s="103">
        <v>3.9437E-2</v>
      </c>
      <c r="AJ49" s="103">
        <v>7.5424280011638905E-3</v>
      </c>
      <c r="AK49" s="103">
        <v>0</v>
      </c>
      <c r="AL49" s="104" t="e">
        <v>#NUM!</v>
      </c>
      <c r="AM49" s="102">
        <v>6</v>
      </c>
      <c r="AN49" s="105">
        <f t="shared" si="15"/>
        <v>0.236622</v>
      </c>
      <c r="AO49" s="105">
        <f t="shared" si="16"/>
        <v>4.5254568006983346E-2</v>
      </c>
      <c r="AP49" s="105">
        <f t="shared" si="17"/>
        <v>5.9480967960486193E-3</v>
      </c>
      <c r="AQ49" s="105">
        <f t="shared" si="18"/>
        <v>1.1375888588926726E-3</v>
      </c>
      <c r="AR49" s="106">
        <f t="shared" si="19"/>
        <v>1.18311E-3</v>
      </c>
      <c r="AS49" s="102" t="s">
        <v>371</v>
      </c>
      <c r="AT49" s="103">
        <v>2.9044199999999999E-2</v>
      </c>
      <c r="AU49" s="103">
        <v>7.9205889642880393E-3</v>
      </c>
      <c r="AV49" s="103">
        <v>0</v>
      </c>
      <c r="AW49" s="104" t="e">
        <v>#NUM!</v>
      </c>
      <c r="AX49" s="102">
        <v>6</v>
      </c>
      <c r="AY49" s="105">
        <f t="shared" si="20"/>
        <v>0.17426520000000001</v>
      </c>
      <c r="AZ49" s="105">
        <f t="shared" si="21"/>
        <v>4.7523533785728239E-2</v>
      </c>
      <c r="BA49" s="105">
        <f t="shared" si="22"/>
        <v>2.2718519734316236E-3</v>
      </c>
      <c r="BB49" s="105">
        <f t="shared" si="23"/>
        <v>6.1955246380545931E-4</v>
      </c>
      <c r="BC49" s="106">
        <f t="shared" si="24"/>
        <v>8.7132600000000007E-4</v>
      </c>
      <c r="BD49" s="102" t="s">
        <v>371</v>
      </c>
      <c r="BE49" s="103">
        <v>2.8938700000000001E-2</v>
      </c>
      <c r="BF49" s="103">
        <v>4.0155890698443724E-3</v>
      </c>
      <c r="BG49" s="103">
        <v>0</v>
      </c>
      <c r="BH49" s="104" t="e">
        <v>#NUM!</v>
      </c>
      <c r="BI49" s="102">
        <v>6</v>
      </c>
      <c r="BJ49" s="105">
        <f t="shared" si="25"/>
        <v>0.17363220000000001</v>
      </c>
      <c r="BK49" s="105">
        <f t="shared" si="26"/>
        <v>2.4093534419066233E-2</v>
      </c>
      <c r="BL49" s="105">
        <f t="shared" si="27"/>
        <v>7.6594664551817232E-3</v>
      </c>
      <c r="BM49" s="105">
        <f t="shared" si="28"/>
        <v>1.0628421379767351E-3</v>
      </c>
      <c r="BN49" s="106">
        <f t="shared" si="29"/>
        <v>8.6816100000000011E-4</v>
      </c>
      <c r="BO49" s="102" t="s">
        <v>371</v>
      </c>
      <c r="BP49" s="103">
        <v>2.6505799999999999E-2</v>
      </c>
      <c r="BQ49" s="103">
        <v>4.4033400656373614E-3</v>
      </c>
      <c r="BR49" s="103">
        <v>0</v>
      </c>
      <c r="BS49" s="104" t="e">
        <v>#NUM!</v>
      </c>
      <c r="BT49" s="102">
        <v>6</v>
      </c>
      <c r="BU49" s="105">
        <f t="shared" si="30"/>
        <v>0.1590348</v>
      </c>
      <c r="BV49" s="105">
        <f t="shared" si="31"/>
        <v>2.642004039382417E-2</v>
      </c>
      <c r="BW49" s="105">
        <f t="shared" si="32"/>
        <v>2.7733834790854691E-3</v>
      </c>
      <c r="BX49" s="105">
        <f t="shared" si="33"/>
        <v>4.6073503123217498E-4</v>
      </c>
      <c r="BY49" s="106">
        <f t="shared" si="34"/>
        <v>7.9517400000000005E-4</v>
      </c>
    </row>
    <row r="50" spans="1:77" x14ac:dyDescent="0.25">
      <c r="A50" s="102" t="s">
        <v>370</v>
      </c>
      <c r="B50" s="103">
        <v>0.105919</v>
      </c>
      <c r="C50" s="103">
        <v>1.8660791792855853E-2</v>
      </c>
      <c r="D50" s="103">
        <v>0</v>
      </c>
      <c r="E50" s="104" t="e">
        <v>#NUM!</v>
      </c>
      <c r="F50" s="102">
        <v>5</v>
      </c>
      <c r="G50" s="105">
        <f t="shared" si="0"/>
        <v>0.52959500000000004</v>
      </c>
      <c r="H50" s="105">
        <f t="shared" si="1"/>
        <v>9.3303958964279274E-2</v>
      </c>
      <c r="I50" s="105">
        <f t="shared" si="2"/>
        <v>9.2297576050365381E-3</v>
      </c>
      <c r="J50" s="105">
        <f t="shared" si="3"/>
        <v>1.6260971588299995E-3</v>
      </c>
      <c r="K50" s="106">
        <f t="shared" si="4"/>
        <v>2.6479750000000003E-3</v>
      </c>
      <c r="L50" s="102" t="s">
        <v>370</v>
      </c>
      <c r="M50" s="103">
        <v>0.18856100000000001</v>
      </c>
      <c r="N50" s="103">
        <v>2.0338989743002536E-2</v>
      </c>
      <c r="O50" s="103">
        <v>0</v>
      </c>
      <c r="P50" s="104" t="e">
        <v>#NUM!</v>
      </c>
      <c r="Q50" s="102">
        <v>5</v>
      </c>
      <c r="R50" s="105">
        <f t="shared" si="5"/>
        <v>0.942805</v>
      </c>
      <c r="S50" s="105">
        <f t="shared" si="6"/>
        <v>0.10169494871501268</v>
      </c>
      <c r="T50" s="105">
        <f t="shared" si="7"/>
        <v>1.5433549818769692E-2</v>
      </c>
      <c r="U50" s="105">
        <f t="shared" si="8"/>
        <v>1.6647281859031051E-3</v>
      </c>
      <c r="V50" s="106">
        <f t="shared" si="9"/>
        <v>4.7140250000000002E-3</v>
      </c>
      <c r="W50" s="102" t="s">
        <v>370</v>
      </c>
      <c r="X50" s="103">
        <v>6.9747799999999999E-2</v>
      </c>
      <c r="Y50" s="103">
        <v>1.0663372199937366E-2</v>
      </c>
      <c r="Z50" s="103">
        <v>0</v>
      </c>
      <c r="AA50" s="104" t="e">
        <v>#NUM!</v>
      </c>
      <c r="AB50" s="102">
        <v>5</v>
      </c>
      <c r="AC50" s="105">
        <f t="shared" si="10"/>
        <v>0.34873900000000002</v>
      </c>
      <c r="AD50" s="105">
        <f t="shared" si="11"/>
        <v>5.3316860999686834E-2</v>
      </c>
      <c r="AE50" s="105">
        <f t="shared" si="12"/>
        <v>1.2684395094034068E-2</v>
      </c>
      <c r="AF50" s="105">
        <f t="shared" si="13"/>
        <v>1.9392500698049945E-3</v>
      </c>
      <c r="AG50" s="106">
        <f t="shared" si="14"/>
        <v>1.7436950000000002E-3</v>
      </c>
      <c r="AH50" s="102" t="s">
        <v>370</v>
      </c>
      <c r="AI50" s="103">
        <v>0.102682</v>
      </c>
      <c r="AJ50" s="103">
        <v>1.6965446473989249E-2</v>
      </c>
      <c r="AK50" s="103">
        <v>0</v>
      </c>
      <c r="AL50" s="104" t="e">
        <v>#NUM!</v>
      </c>
      <c r="AM50" s="102">
        <v>5</v>
      </c>
      <c r="AN50" s="105">
        <f t="shared" si="15"/>
        <v>0.51340999999999992</v>
      </c>
      <c r="AO50" s="105">
        <f t="shared" si="16"/>
        <v>8.4827232369946229E-2</v>
      </c>
      <c r="AP50" s="105">
        <f t="shared" si="17"/>
        <v>1.2905868330329898E-2</v>
      </c>
      <c r="AQ50" s="105">
        <f t="shared" si="18"/>
        <v>2.132348594286875E-3</v>
      </c>
      <c r="AR50" s="106">
        <f t="shared" si="19"/>
        <v>2.5670499999999995E-3</v>
      </c>
      <c r="AS50" s="102" t="s">
        <v>370</v>
      </c>
      <c r="AT50" s="103">
        <v>0.15599399999999999</v>
      </c>
      <c r="AU50" s="103">
        <v>2.9374530152417949E-2</v>
      </c>
      <c r="AV50" s="103">
        <v>0</v>
      </c>
      <c r="AW50" s="104" t="e">
        <v>#NUM!</v>
      </c>
      <c r="AX50" s="102">
        <v>5</v>
      </c>
      <c r="AY50" s="105">
        <f t="shared" si="20"/>
        <v>0.77996999999999994</v>
      </c>
      <c r="AZ50" s="105">
        <f t="shared" si="21"/>
        <v>0.14687265076208975</v>
      </c>
      <c r="BA50" s="105">
        <f t="shared" si="22"/>
        <v>1.0168274467406362E-2</v>
      </c>
      <c r="BB50" s="105">
        <f t="shared" si="23"/>
        <v>1.9147421371391831E-3</v>
      </c>
      <c r="BC50" s="106">
        <f t="shared" si="24"/>
        <v>3.8998499999999998E-3</v>
      </c>
      <c r="BD50" s="102" t="s">
        <v>370</v>
      </c>
      <c r="BE50" s="103">
        <v>5.8513900000000001E-2</v>
      </c>
      <c r="BF50" s="103">
        <v>1.0740082225792896E-2</v>
      </c>
      <c r="BG50" s="103">
        <v>0</v>
      </c>
      <c r="BH50" s="104" t="e">
        <v>#NUM!</v>
      </c>
      <c r="BI50" s="102">
        <v>5</v>
      </c>
      <c r="BJ50" s="105">
        <f t="shared" si="25"/>
        <v>0.29256949999999998</v>
      </c>
      <c r="BK50" s="105">
        <f t="shared" si="26"/>
        <v>5.3700411128964474E-2</v>
      </c>
      <c r="BL50" s="105">
        <f t="shared" si="27"/>
        <v>1.2906167583312825E-2</v>
      </c>
      <c r="BM50" s="105">
        <f t="shared" si="28"/>
        <v>2.3688952721429013E-3</v>
      </c>
      <c r="BN50" s="106">
        <f t="shared" si="29"/>
        <v>1.4628474999999999E-3</v>
      </c>
      <c r="BO50" s="102" t="s">
        <v>370</v>
      </c>
      <c r="BP50" s="103">
        <v>0.10551000000000001</v>
      </c>
      <c r="BQ50" s="103">
        <v>2.8118176781898027E-2</v>
      </c>
      <c r="BR50" s="103">
        <v>0</v>
      </c>
      <c r="BS50" s="104" t="e">
        <v>#NUM!</v>
      </c>
      <c r="BT50" s="102">
        <v>5</v>
      </c>
      <c r="BU50" s="105">
        <f t="shared" si="30"/>
        <v>0.52755000000000007</v>
      </c>
      <c r="BV50" s="105">
        <f t="shared" si="31"/>
        <v>0.14059088390949015</v>
      </c>
      <c r="BW50" s="105">
        <f t="shared" si="32"/>
        <v>9.1998635166110777E-3</v>
      </c>
      <c r="BX50" s="105">
        <f t="shared" si="33"/>
        <v>2.45174285593218E-3</v>
      </c>
      <c r="BY50" s="106">
        <f t="shared" si="34"/>
        <v>2.6377500000000003E-3</v>
      </c>
    </row>
    <row r="51" spans="1:77" x14ac:dyDescent="0.25">
      <c r="A51" s="102" t="s">
        <v>369</v>
      </c>
      <c r="B51" s="103">
        <v>0.15615299999999999</v>
      </c>
      <c r="C51" s="103">
        <v>3.4603533522422243E-2</v>
      </c>
      <c r="D51" s="103">
        <v>0</v>
      </c>
      <c r="E51" s="104" t="e">
        <v>#NUM!</v>
      </c>
      <c r="F51" s="102">
        <v>7</v>
      </c>
      <c r="G51" s="105">
        <f t="shared" si="0"/>
        <v>1.0930709999999999</v>
      </c>
      <c r="H51" s="105">
        <f t="shared" si="1"/>
        <v>0.24222473465695571</v>
      </c>
      <c r="I51" s="105">
        <f t="shared" si="2"/>
        <v>1.9049991739149525E-2</v>
      </c>
      <c r="J51" s="105">
        <f t="shared" si="3"/>
        <v>4.2214816734070272E-3</v>
      </c>
      <c r="K51" s="106">
        <f t="shared" si="4"/>
        <v>5.4653549999999999E-3</v>
      </c>
      <c r="L51" s="102" t="s">
        <v>369</v>
      </c>
      <c r="M51" s="103">
        <v>0.217693</v>
      </c>
      <c r="N51" s="103">
        <v>1.9714331308945423E-2</v>
      </c>
      <c r="O51" s="103">
        <v>0</v>
      </c>
      <c r="P51" s="104" t="e">
        <v>#NUM!</v>
      </c>
      <c r="Q51" s="102">
        <v>7</v>
      </c>
      <c r="R51" s="105">
        <f t="shared" si="5"/>
        <v>1.5238510000000001</v>
      </c>
      <c r="S51" s="105">
        <f t="shared" si="6"/>
        <v>0.13800031916261796</v>
      </c>
      <c r="T51" s="105">
        <f t="shared" si="7"/>
        <v>2.4945169281963941E-2</v>
      </c>
      <c r="U51" s="105">
        <f t="shared" si="8"/>
        <v>2.2590406296131033E-3</v>
      </c>
      <c r="V51" s="106">
        <f t="shared" si="9"/>
        <v>7.6192550000000001E-3</v>
      </c>
      <c r="W51" s="102" t="s">
        <v>369</v>
      </c>
      <c r="X51" s="103">
        <v>0.102357</v>
      </c>
      <c r="Y51" s="103">
        <v>1.5594768453226871E-2</v>
      </c>
      <c r="Z51" s="103">
        <v>0</v>
      </c>
      <c r="AA51" s="104" t="e">
        <v>#NUM!</v>
      </c>
      <c r="AB51" s="102">
        <v>7</v>
      </c>
      <c r="AC51" s="105">
        <f t="shared" si="10"/>
        <v>0.716499</v>
      </c>
      <c r="AD51" s="105">
        <f t="shared" si="11"/>
        <v>0.10916337917258809</v>
      </c>
      <c r="AE51" s="105">
        <f t="shared" si="12"/>
        <v>2.6060625282748176E-2</v>
      </c>
      <c r="AF51" s="105">
        <f t="shared" si="13"/>
        <v>3.9705092668871483E-3</v>
      </c>
      <c r="AG51" s="106">
        <f t="shared" si="14"/>
        <v>3.5824949999999998E-3</v>
      </c>
      <c r="AH51" s="102" t="s">
        <v>369</v>
      </c>
      <c r="AI51" s="103">
        <v>0.21451500000000001</v>
      </c>
      <c r="AJ51" s="103">
        <v>2.1613469489102328E-2</v>
      </c>
      <c r="AK51" s="103">
        <v>0</v>
      </c>
      <c r="AL51" s="104" t="e">
        <v>#NUM!</v>
      </c>
      <c r="AM51" s="102">
        <v>7</v>
      </c>
      <c r="AN51" s="105">
        <f t="shared" si="15"/>
        <v>1.5016050000000001</v>
      </c>
      <c r="AO51" s="105">
        <f t="shared" si="16"/>
        <v>0.15129428642371628</v>
      </c>
      <c r="AP51" s="105">
        <f t="shared" si="17"/>
        <v>3.7746667213659713E-2</v>
      </c>
      <c r="AQ51" s="105">
        <f t="shared" si="18"/>
        <v>3.8031673315979458E-3</v>
      </c>
      <c r="AR51" s="106">
        <f t="shared" si="19"/>
        <v>7.5080250000000006E-3</v>
      </c>
      <c r="AS51" s="102" t="s">
        <v>369</v>
      </c>
      <c r="AT51" s="103">
        <v>0.26166400000000001</v>
      </c>
      <c r="AU51" s="103">
        <v>3.7912031658983304E-2</v>
      </c>
      <c r="AV51" s="103">
        <v>0</v>
      </c>
      <c r="AW51" s="104" t="e">
        <v>#NUM!</v>
      </c>
      <c r="AX51" s="102">
        <v>7</v>
      </c>
      <c r="AY51" s="105">
        <f t="shared" si="20"/>
        <v>1.8316479999999999</v>
      </c>
      <c r="AZ51" s="105">
        <f t="shared" si="21"/>
        <v>0.26538422161288311</v>
      </c>
      <c r="BA51" s="105">
        <f t="shared" si="22"/>
        <v>2.3878738402343589E-2</v>
      </c>
      <c r="BB51" s="105">
        <f t="shared" si="23"/>
        <v>3.4597479450219769E-3</v>
      </c>
      <c r="BC51" s="106">
        <f t="shared" si="24"/>
        <v>9.1582399999999998E-3</v>
      </c>
      <c r="BD51" s="102" t="s">
        <v>369</v>
      </c>
      <c r="BE51" s="103">
        <v>0.175541</v>
      </c>
      <c r="BF51" s="103">
        <v>1.3299891406002705E-2</v>
      </c>
      <c r="BG51" s="103">
        <v>0</v>
      </c>
      <c r="BH51" s="104" t="e">
        <v>#NUM!</v>
      </c>
      <c r="BI51" s="102">
        <v>7</v>
      </c>
      <c r="BJ51" s="105">
        <f t="shared" si="25"/>
        <v>1.2287870000000001</v>
      </c>
      <c r="BK51" s="105">
        <f t="shared" si="26"/>
        <v>9.3099239842018941E-2</v>
      </c>
      <c r="BL51" s="105">
        <f t="shared" si="27"/>
        <v>5.420568769538936E-2</v>
      </c>
      <c r="BM51" s="105">
        <f t="shared" si="28"/>
        <v>4.1069024326873807E-3</v>
      </c>
      <c r="BN51" s="106">
        <f t="shared" si="29"/>
        <v>6.1439350000000005E-3</v>
      </c>
      <c r="BO51" s="102" t="s">
        <v>369</v>
      </c>
      <c r="BP51" s="103">
        <v>0.15454100000000001</v>
      </c>
      <c r="BQ51" s="103">
        <v>2.741907338739568E-2</v>
      </c>
      <c r="BR51" s="103">
        <v>0</v>
      </c>
      <c r="BS51" s="104" t="e">
        <v>#NUM!</v>
      </c>
      <c r="BT51" s="102">
        <v>7</v>
      </c>
      <c r="BU51" s="105">
        <f t="shared" si="30"/>
        <v>1.0817870000000001</v>
      </c>
      <c r="BV51" s="105">
        <f t="shared" si="31"/>
        <v>0.19193351371176975</v>
      </c>
      <c r="BW51" s="105">
        <f t="shared" si="32"/>
        <v>1.8865117532071173E-2</v>
      </c>
      <c r="BX51" s="105">
        <f t="shared" si="33"/>
        <v>3.3470991003921569E-3</v>
      </c>
      <c r="BY51" s="106">
        <f t="shared" si="34"/>
        <v>5.4089350000000001E-3</v>
      </c>
    </row>
    <row r="52" spans="1:77" x14ac:dyDescent="0.25">
      <c r="A52" s="102" t="s">
        <v>368</v>
      </c>
      <c r="B52" s="103">
        <v>0.20982200000000001</v>
      </c>
      <c r="C52" s="103">
        <v>5.9706984896777726E-2</v>
      </c>
      <c r="D52" s="103">
        <v>0</v>
      </c>
      <c r="E52" s="104" t="e">
        <v>#NUM!</v>
      </c>
      <c r="F52" s="102">
        <v>4</v>
      </c>
      <c r="G52" s="105">
        <f t="shared" si="0"/>
        <v>0.83928800000000003</v>
      </c>
      <c r="H52" s="105">
        <f t="shared" si="1"/>
        <v>0.2388279395871109</v>
      </c>
      <c r="I52" s="105">
        <f t="shared" si="2"/>
        <v>1.4627073142336891E-2</v>
      </c>
      <c r="J52" s="105">
        <f t="shared" si="3"/>
        <v>4.1622824832170694E-3</v>
      </c>
      <c r="K52" s="106">
        <f t="shared" si="4"/>
        <v>4.1964400000000001E-3</v>
      </c>
      <c r="L52" s="102" t="s">
        <v>368</v>
      </c>
      <c r="M52" s="103">
        <v>0.31518400000000002</v>
      </c>
      <c r="N52" s="103">
        <v>2.3132953814628331E-2</v>
      </c>
      <c r="O52" s="103">
        <v>0</v>
      </c>
      <c r="P52" s="104" t="e">
        <v>#NUM!</v>
      </c>
      <c r="Q52" s="102">
        <v>4</v>
      </c>
      <c r="R52" s="105">
        <f t="shared" si="5"/>
        <v>1.2607360000000001</v>
      </c>
      <c r="S52" s="105">
        <f t="shared" si="6"/>
        <v>9.2531815258513325E-2</v>
      </c>
      <c r="T52" s="105">
        <f t="shared" si="7"/>
        <v>2.0638023625581564E-2</v>
      </c>
      <c r="U52" s="105">
        <f t="shared" si="8"/>
        <v>1.5147293243178163E-3</v>
      </c>
      <c r="V52" s="106">
        <f t="shared" si="9"/>
        <v>6.3036800000000007E-3</v>
      </c>
      <c r="W52" s="102" t="s">
        <v>368</v>
      </c>
      <c r="X52" s="103">
        <v>0.13811300000000001</v>
      </c>
      <c r="Y52" s="103">
        <v>1.2491846796601728E-2</v>
      </c>
      <c r="Z52" s="103">
        <v>0</v>
      </c>
      <c r="AA52" s="104" t="e">
        <v>#NUM!</v>
      </c>
      <c r="AB52" s="102">
        <v>4</v>
      </c>
      <c r="AC52" s="105">
        <f t="shared" si="10"/>
        <v>0.55245200000000005</v>
      </c>
      <c r="AD52" s="105">
        <f t="shared" si="11"/>
        <v>4.9967387186406913E-2</v>
      </c>
      <c r="AE52" s="105">
        <f t="shared" si="12"/>
        <v>2.0093879487207651E-2</v>
      </c>
      <c r="AF52" s="105">
        <f t="shared" si="13"/>
        <v>1.817422430209872E-3</v>
      </c>
      <c r="AG52" s="106">
        <f t="shared" si="14"/>
        <v>2.7622600000000003E-3</v>
      </c>
      <c r="AH52" s="102" t="s">
        <v>368</v>
      </c>
      <c r="AI52" s="103">
        <v>0.25928299999999999</v>
      </c>
      <c r="AJ52" s="103">
        <v>2.3769147816560553E-2</v>
      </c>
      <c r="AK52" s="103">
        <v>0</v>
      </c>
      <c r="AL52" s="104" t="e">
        <v>#NUM!</v>
      </c>
      <c r="AM52" s="102">
        <v>4</v>
      </c>
      <c r="AN52" s="105">
        <f t="shared" si="15"/>
        <v>1.0371319999999999</v>
      </c>
      <c r="AO52" s="105">
        <f t="shared" si="16"/>
        <v>9.5076591266242211E-2</v>
      </c>
      <c r="AP52" s="105">
        <f t="shared" si="17"/>
        <v>2.607095505185273E-2</v>
      </c>
      <c r="AQ52" s="105">
        <f t="shared" si="18"/>
        <v>2.3899923417516522E-3</v>
      </c>
      <c r="AR52" s="106">
        <f t="shared" si="19"/>
        <v>5.1856599999999999E-3</v>
      </c>
      <c r="AS52" s="102" t="s">
        <v>368</v>
      </c>
      <c r="AT52" s="103">
        <v>0.33371600000000001</v>
      </c>
      <c r="AU52" s="103">
        <v>0.12838041439958214</v>
      </c>
      <c r="AV52" s="103">
        <v>0</v>
      </c>
      <c r="AW52" s="104" t="e">
        <v>#NUM!</v>
      </c>
      <c r="AX52" s="102">
        <v>4</v>
      </c>
      <c r="AY52" s="105">
        <f t="shared" si="20"/>
        <v>1.3348640000000001</v>
      </c>
      <c r="AZ52" s="105">
        <f t="shared" si="21"/>
        <v>0.51352165759832857</v>
      </c>
      <c r="BA52" s="105">
        <f t="shared" si="22"/>
        <v>1.7402289227354806E-2</v>
      </c>
      <c r="BB52" s="105">
        <f t="shared" si="23"/>
        <v>6.6946538449136218E-3</v>
      </c>
      <c r="BC52" s="106">
        <f t="shared" si="24"/>
        <v>6.6743200000000001E-3</v>
      </c>
      <c r="BD52" s="102" t="s">
        <v>368</v>
      </c>
      <c r="BE52" s="103">
        <v>0.185665</v>
      </c>
      <c r="BF52" s="103">
        <v>4.3360499019379044E-2</v>
      </c>
      <c r="BG52" s="103">
        <v>0</v>
      </c>
      <c r="BH52" s="104" t="e">
        <v>#NUM!</v>
      </c>
      <c r="BI52" s="102">
        <v>4</v>
      </c>
      <c r="BJ52" s="105">
        <f t="shared" si="25"/>
        <v>0.74265999999999999</v>
      </c>
      <c r="BK52" s="105">
        <f t="shared" si="26"/>
        <v>0.17344199607751618</v>
      </c>
      <c r="BL52" s="105">
        <f t="shared" si="27"/>
        <v>3.2761085545222939E-2</v>
      </c>
      <c r="BM52" s="105">
        <f t="shared" si="28"/>
        <v>7.6510759575441371E-3</v>
      </c>
      <c r="BN52" s="106">
        <f t="shared" si="29"/>
        <v>3.7133000000000001E-3</v>
      </c>
      <c r="BO52" s="102" t="s">
        <v>368</v>
      </c>
      <c r="BP52" s="103">
        <v>0.20838699999999999</v>
      </c>
      <c r="BQ52" s="103">
        <v>2.566994953680498E-2</v>
      </c>
      <c r="BR52" s="103">
        <v>0</v>
      </c>
      <c r="BS52" s="104" t="e">
        <v>#NUM!</v>
      </c>
      <c r="BT52" s="102">
        <v>4</v>
      </c>
      <c r="BU52" s="105">
        <f t="shared" si="30"/>
        <v>0.83354799999999996</v>
      </c>
      <c r="BV52" s="105">
        <f t="shared" si="31"/>
        <v>0.10267979814721992</v>
      </c>
      <c r="BW52" s="105">
        <f t="shared" si="32"/>
        <v>1.453611569433064E-2</v>
      </c>
      <c r="BX52" s="105">
        <f t="shared" si="33"/>
        <v>1.7906172474032758E-3</v>
      </c>
      <c r="BY52" s="106">
        <f t="shared" si="34"/>
        <v>4.1677399999999996E-3</v>
      </c>
    </row>
    <row r="53" spans="1:77" x14ac:dyDescent="0.25">
      <c r="A53" s="102" t="s">
        <v>367</v>
      </c>
      <c r="B53" s="107">
        <v>4.6875799999999996E-9</v>
      </c>
      <c r="C53" s="103">
        <v>5.0762506513081534E-2</v>
      </c>
      <c r="D53" s="107">
        <v>3.5419499999999999E-18</v>
      </c>
      <c r="E53" s="104">
        <v>5.3661646118040893E-6</v>
      </c>
      <c r="F53" s="102">
        <v>4</v>
      </c>
      <c r="G53" s="105">
        <f t="shared" si="0"/>
        <v>1.8750319999999999E-8</v>
      </c>
      <c r="H53" s="105">
        <f t="shared" si="1"/>
        <v>0.20305002605232614</v>
      </c>
      <c r="I53" s="105">
        <f t="shared" si="2"/>
        <v>3.2677972529360869E-10</v>
      </c>
      <c r="J53" s="105">
        <f t="shared" si="3"/>
        <v>3.5387466312169196E-3</v>
      </c>
      <c r="K53" s="106">
        <f t="shared" si="4"/>
        <v>9.3751599999999992E-11</v>
      </c>
      <c r="L53" s="102" t="s">
        <v>367</v>
      </c>
      <c r="M53" s="107">
        <v>1.47167E-6</v>
      </c>
      <c r="N53" s="103">
        <v>6.0553567971765171E-3</v>
      </c>
      <c r="O53" s="107">
        <v>3.20742E-11</v>
      </c>
      <c r="P53" s="104">
        <v>9.3690277449446707E-6</v>
      </c>
      <c r="Q53" s="102">
        <v>4</v>
      </c>
      <c r="R53" s="105">
        <f t="shared" si="5"/>
        <v>5.8866800000000002E-6</v>
      </c>
      <c r="S53" s="105">
        <f t="shared" si="6"/>
        <v>2.4221427188706068E-2</v>
      </c>
      <c r="T53" s="105">
        <f t="shared" si="7"/>
        <v>9.6363902447648433E-8</v>
      </c>
      <c r="U53" s="105">
        <f t="shared" si="8"/>
        <v>3.9650044622015988E-4</v>
      </c>
      <c r="V53" s="106">
        <f t="shared" si="9"/>
        <v>2.9433400000000001E-8</v>
      </c>
      <c r="W53" s="102" t="s">
        <v>367</v>
      </c>
      <c r="X53" s="107">
        <v>2.78247E-8</v>
      </c>
      <c r="Y53" s="103">
        <v>4.9330601060851992E-3</v>
      </c>
      <c r="Z53" s="107">
        <v>3.2144100000000001E-18</v>
      </c>
      <c r="AA53" s="104">
        <v>9.0916683437623127E-14</v>
      </c>
      <c r="AB53" s="102">
        <v>4</v>
      </c>
      <c r="AC53" s="105">
        <f t="shared" si="10"/>
        <v>1.112988E-7</v>
      </c>
      <c r="AD53" s="105">
        <f t="shared" si="11"/>
        <v>1.9732240424340797E-2</v>
      </c>
      <c r="AE53" s="105">
        <f t="shared" si="12"/>
        <v>4.0481791617567264E-9</v>
      </c>
      <c r="AF53" s="105">
        <f t="shared" si="13"/>
        <v>7.1770445414137544E-4</v>
      </c>
      <c r="AG53" s="106">
        <f t="shared" si="14"/>
        <v>5.5649400000000004E-10</v>
      </c>
      <c r="AH53" s="102" t="s">
        <v>367</v>
      </c>
      <c r="AI53" s="103">
        <v>-9.2539300000000005E-3</v>
      </c>
      <c r="AJ53" s="103">
        <v>1.2643768570069889E-2</v>
      </c>
      <c r="AK53" s="107">
        <v>3.05424E-18</v>
      </c>
      <c r="AL53" s="104">
        <v>2.4837787244430232E-3</v>
      </c>
      <c r="AM53" s="102">
        <v>4</v>
      </c>
      <c r="AN53" s="105">
        <f t="shared" si="15"/>
        <v>-3.7015720000000002E-2</v>
      </c>
      <c r="AO53" s="105">
        <f t="shared" si="16"/>
        <v>5.0575074280279554E-2</v>
      </c>
      <c r="AP53" s="105">
        <f t="shared" si="17"/>
        <v>-9.3048442467493647E-4</v>
      </c>
      <c r="AQ53" s="105">
        <f t="shared" si="18"/>
        <v>1.2713333387700712E-3</v>
      </c>
      <c r="AR53" s="106">
        <f t="shared" si="19"/>
        <v>-1.8507860000000002E-4</v>
      </c>
      <c r="AS53" s="102" t="s">
        <v>367</v>
      </c>
      <c r="AT53" s="103">
        <v>-1.07709E-2</v>
      </c>
      <c r="AU53" s="103">
        <v>0.12962061953997275</v>
      </c>
      <c r="AV53" s="107">
        <v>2.8274400000000001E-8</v>
      </c>
      <c r="AW53" s="104">
        <v>3.7063115388149599E-4</v>
      </c>
      <c r="AX53" s="102">
        <v>4</v>
      </c>
      <c r="AY53" s="105">
        <f t="shared" si="20"/>
        <v>-4.30836E-2</v>
      </c>
      <c r="AZ53" s="105">
        <f t="shared" si="21"/>
        <v>0.51848247815989101</v>
      </c>
      <c r="BA53" s="105">
        <f t="shared" si="22"/>
        <v>-5.6167015378020787E-4</v>
      </c>
      <c r="BB53" s="105">
        <f t="shared" si="23"/>
        <v>6.7593268259943289E-3</v>
      </c>
      <c r="BC53" s="106">
        <f t="shared" si="24"/>
        <v>-2.1541799999999999E-4</v>
      </c>
      <c r="BD53" s="102" t="s">
        <v>367</v>
      </c>
      <c r="BE53" s="103">
        <v>-1.5980999999999999E-2</v>
      </c>
      <c r="BF53" s="103">
        <v>4.0970404187834174E-2</v>
      </c>
      <c r="BG53" s="107">
        <v>1.1129500000000001E-15</v>
      </c>
      <c r="BH53" s="104">
        <v>1.9593420936087617E-4</v>
      </c>
      <c r="BI53" s="102">
        <v>4</v>
      </c>
      <c r="BJ53" s="105">
        <f t="shared" si="25"/>
        <v>-6.3923999999999995E-2</v>
      </c>
      <c r="BK53" s="105">
        <f t="shared" si="26"/>
        <v>0.1638816167513367</v>
      </c>
      <c r="BL53" s="105">
        <f t="shared" si="27"/>
        <v>-2.8198901683042454E-3</v>
      </c>
      <c r="BM53" s="105">
        <f t="shared" si="28"/>
        <v>7.229337335631354E-3</v>
      </c>
      <c r="BN53" s="106">
        <f t="shared" si="29"/>
        <v>-3.1961999999999995E-4</v>
      </c>
      <c r="BO53" s="102" t="s">
        <v>367</v>
      </c>
      <c r="BP53" s="107">
        <v>8.6593200000000005E-10</v>
      </c>
      <c r="BQ53" s="103">
        <v>4.7296722075690712E-3</v>
      </c>
      <c r="BR53" s="107">
        <v>1.0902800000000001E-9</v>
      </c>
      <c r="BS53" s="104">
        <v>7.4524511927991162E-5</v>
      </c>
      <c r="BT53" s="102">
        <v>4</v>
      </c>
      <c r="BU53" s="105">
        <f t="shared" si="30"/>
        <v>3.4637280000000002E-9</v>
      </c>
      <c r="BV53" s="105">
        <f t="shared" si="31"/>
        <v>1.8918688830276285E-2</v>
      </c>
      <c r="BW53" s="105">
        <f t="shared" si="32"/>
        <v>6.0403421208727612E-11</v>
      </c>
      <c r="BX53" s="105">
        <f t="shared" si="33"/>
        <v>3.2992011212544075E-4</v>
      </c>
      <c r="BY53" s="106">
        <f t="shared" si="34"/>
        <v>1.7318640000000001E-11</v>
      </c>
    </row>
    <row r="54" spans="1:77" x14ac:dyDescent="0.25">
      <c r="A54" s="102" t="s">
        <v>366</v>
      </c>
      <c r="B54" s="103">
        <v>0.19830700000000001</v>
      </c>
      <c r="C54" s="103">
        <v>2.724292574527842E-2</v>
      </c>
      <c r="D54" s="107">
        <v>0</v>
      </c>
      <c r="E54" s="104" t="e">
        <v>#NUM!</v>
      </c>
      <c r="F54" s="102">
        <v>7</v>
      </c>
      <c r="G54" s="105">
        <f t="shared" si="0"/>
        <v>1.3881490000000001</v>
      </c>
      <c r="H54" s="105">
        <f t="shared" si="1"/>
        <v>0.19070048021694894</v>
      </c>
      <c r="I54" s="105">
        <f t="shared" si="2"/>
        <v>2.4192597720284117E-2</v>
      </c>
      <c r="J54" s="105">
        <f t="shared" si="3"/>
        <v>3.3235193073320262E-3</v>
      </c>
      <c r="K54" s="106">
        <f t="shared" si="4"/>
        <v>6.9407450000000008E-3</v>
      </c>
      <c r="L54" s="102" t="s">
        <v>366</v>
      </c>
      <c r="M54" s="103">
        <v>0.22620699999999999</v>
      </c>
      <c r="N54" s="103">
        <v>1.8464505086973452E-2</v>
      </c>
      <c r="O54" s="103">
        <v>0</v>
      </c>
      <c r="P54" s="104" t="e">
        <v>#NUM!</v>
      </c>
      <c r="Q54" s="102">
        <v>7</v>
      </c>
      <c r="R54" s="105">
        <f t="shared" si="5"/>
        <v>1.5834489999999999</v>
      </c>
      <c r="S54" s="105">
        <f t="shared" si="6"/>
        <v>0.12925153560881417</v>
      </c>
      <c r="T54" s="105">
        <f t="shared" si="7"/>
        <v>2.5920777920122453E-2</v>
      </c>
      <c r="U54" s="105">
        <f t="shared" si="8"/>
        <v>2.1158246020875136E-3</v>
      </c>
      <c r="V54" s="106">
        <f t="shared" si="9"/>
        <v>7.9172449999999998E-3</v>
      </c>
      <c r="W54" s="102" t="s">
        <v>366</v>
      </c>
      <c r="X54" s="103">
        <v>8.4761199999999995E-2</v>
      </c>
      <c r="Y54" s="103">
        <v>9.852443516715664E-3</v>
      </c>
      <c r="Z54" s="103">
        <v>0</v>
      </c>
      <c r="AA54" s="104" t="e">
        <v>#NUM!</v>
      </c>
      <c r="AB54" s="102">
        <v>7</v>
      </c>
      <c r="AC54" s="105">
        <f t="shared" si="10"/>
        <v>0.59332839999999998</v>
      </c>
      <c r="AD54" s="105">
        <f t="shared" si="11"/>
        <v>6.8967104617009653E-2</v>
      </c>
      <c r="AE54" s="105">
        <f t="shared" si="12"/>
        <v>2.1580642962533824E-2</v>
      </c>
      <c r="AF54" s="105">
        <f t="shared" si="13"/>
        <v>2.5084834316028075E-3</v>
      </c>
      <c r="AG54" s="106">
        <f t="shared" si="14"/>
        <v>2.9666419999999998E-3</v>
      </c>
      <c r="AH54" s="102" t="s">
        <v>366</v>
      </c>
      <c r="AI54" s="103">
        <v>0.16438900000000001</v>
      </c>
      <c r="AJ54" s="103">
        <v>1.6567495701181774E-2</v>
      </c>
      <c r="AK54" s="103">
        <v>0</v>
      </c>
      <c r="AL54" s="104" t="e">
        <v>#NUM!</v>
      </c>
      <c r="AM54" s="102">
        <v>7</v>
      </c>
      <c r="AN54" s="105">
        <f t="shared" si="15"/>
        <v>1.1507230000000002</v>
      </c>
      <c r="AO54" s="105">
        <f t="shared" si="16"/>
        <v>0.11597246990827244</v>
      </c>
      <c r="AP54" s="105">
        <f t="shared" si="17"/>
        <v>2.8926354225048627E-2</v>
      </c>
      <c r="AQ54" s="105">
        <f t="shared" si="18"/>
        <v>2.9152634864519789E-3</v>
      </c>
      <c r="AR54" s="106">
        <f t="shared" si="19"/>
        <v>5.753615000000001E-3</v>
      </c>
      <c r="AS54" s="102" t="s">
        <v>366</v>
      </c>
      <c r="AT54" s="107">
        <v>0.282192</v>
      </c>
      <c r="AU54" s="103">
        <v>3.2542336130235716E-2</v>
      </c>
      <c r="AV54" s="107">
        <v>0</v>
      </c>
      <c r="AW54" s="104" t="e">
        <v>#NUM!</v>
      </c>
      <c r="AX54" s="102">
        <v>7</v>
      </c>
      <c r="AY54" s="105">
        <f t="shared" si="20"/>
        <v>1.975344</v>
      </c>
      <c r="AZ54" s="105">
        <f t="shared" si="21"/>
        <v>0.22779635291165001</v>
      </c>
      <c r="BA54" s="105">
        <f t="shared" si="22"/>
        <v>2.5752067335338993E-2</v>
      </c>
      <c r="BB54" s="105">
        <f t="shared" si="23"/>
        <v>2.9697242702665743E-3</v>
      </c>
      <c r="BC54" s="106">
        <f t="shared" si="24"/>
        <v>9.8767200000000003E-3</v>
      </c>
      <c r="BD54" s="102" t="s">
        <v>366</v>
      </c>
      <c r="BE54" s="107">
        <v>0.18647900000000001</v>
      </c>
      <c r="BF54" s="103">
        <v>1.336897276072182E-2</v>
      </c>
      <c r="BG54" s="107">
        <v>0</v>
      </c>
      <c r="BH54" s="104" t="e">
        <v>#NUM!</v>
      </c>
      <c r="BI54" s="102">
        <v>7</v>
      </c>
      <c r="BJ54" s="105">
        <f t="shared" si="25"/>
        <v>1.305353</v>
      </c>
      <c r="BK54" s="105">
        <f t="shared" si="26"/>
        <v>9.3582809325052738E-2</v>
      </c>
      <c r="BL54" s="105">
        <f t="shared" si="27"/>
        <v>5.7583256536925913E-2</v>
      </c>
      <c r="BM54" s="105">
        <f t="shared" si="28"/>
        <v>4.1282342146612711E-3</v>
      </c>
      <c r="BN54" s="106">
        <f t="shared" si="29"/>
        <v>6.5267650000000003E-3</v>
      </c>
      <c r="BO54" s="102" t="s">
        <v>366</v>
      </c>
      <c r="BP54" s="107">
        <v>0.19836200000000001</v>
      </c>
      <c r="BQ54" s="103">
        <v>2.4639631166436436E-2</v>
      </c>
      <c r="BR54" s="107">
        <v>0</v>
      </c>
      <c r="BS54" s="104" t="e">
        <v>#NUM!</v>
      </c>
      <c r="BT54" s="102">
        <v>7</v>
      </c>
      <c r="BU54" s="105">
        <f t="shared" si="30"/>
        <v>1.3885340000000002</v>
      </c>
      <c r="BV54" s="105">
        <f t="shared" si="31"/>
        <v>0.17247741816505505</v>
      </c>
      <c r="BW54" s="105">
        <f t="shared" si="32"/>
        <v>2.4214431405883891E-2</v>
      </c>
      <c r="BX54" s="105">
        <f t="shared" si="33"/>
        <v>3.0078072349842911E-3</v>
      </c>
      <c r="BY54" s="106">
        <f t="shared" si="34"/>
        <v>6.9426700000000006E-3</v>
      </c>
    </row>
    <row r="55" spans="1:77" x14ac:dyDescent="0.25">
      <c r="A55" s="102" t="s">
        <v>364</v>
      </c>
      <c r="B55" s="103">
        <v>0.19830700000000001</v>
      </c>
      <c r="C55" s="103">
        <v>2.724292574527842E-2</v>
      </c>
      <c r="D55" s="103">
        <v>0.1</v>
      </c>
      <c r="E55" s="104">
        <v>5.6866234310458881E-7</v>
      </c>
      <c r="F55" s="102">
        <v>10</v>
      </c>
      <c r="G55" s="105">
        <f t="shared" si="0"/>
        <v>1.9830700000000001</v>
      </c>
      <c r="H55" s="105">
        <f t="shared" si="1"/>
        <v>0.27242925745278418</v>
      </c>
      <c r="I55" s="105">
        <f t="shared" si="2"/>
        <v>3.4560853886120166E-2</v>
      </c>
      <c r="J55" s="105">
        <f t="shared" si="3"/>
        <v>4.7478847247600375E-3</v>
      </c>
      <c r="K55" s="106">
        <f t="shared" si="4"/>
        <v>9.9153499999999999E-3</v>
      </c>
      <c r="L55" s="102" t="s">
        <v>364</v>
      </c>
      <c r="M55" s="103">
        <v>0.22620699999999999</v>
      </c>
      <c r="N55" s="103">
        <v>1.8464505086973452E-2</v>
      </c>
      <c r="O55" s="103">
        <v>0.1</v>
      </c>
      <c r="P55" s="104">
        <v>3.8648167328641743E-6</v>
      </c>
      <c r="Q55" s="102">
        <v>10</v>
      </c>
      <c r="R55" s="105">
        <f t="shared" si="5"/>
        <v>2.26207</v>
      </c>
      <c r="S55" s="105">
        <f t="shared" si="6"/>
        <v>0.18464505086973454</v>
      </c>
      <c r="T55" s="105">
        <f t="shared" si="7"/>
        <v>3.7029682743032075E-2</v>
      </c>
      <c r="U55" s="105">
        <f t="shared" si="8"/>
        <v>3.022606574410734E-3</v>
      </c>
      <c r="V55" s="106">
        <f t="shared" si="9"/>
        <v>1.131035E-2</v>
      </c>
      <c r="W55" s="102" t="s">
        <v>364</v>
      </c>
      <c r="X55" s="103">
        <v>8.4761199999999995E-2</v>
      </c>
      <c r="Y55" s="103">
        <v>9.852443516715664E-3</v>
      </c>
      <c r="Z55" s="103">
        <v>0.1</v>
      </c>
      <c r="AA55" s="104">
        <v>3.9035138460821982E-3</v>
      </c>
      <c r="AB55" s="102">
        <v>10</v>
      </c>
      <c r="AC55" s="105">
        <f t="shared" si="10"/>
        <v>0.84761199999999992</v>
      </c>
      <c r="AD55" s="105">
        <f t="shared" si="11"/>
        <v>9.8524435167156629E-2</v>
      </c>
      <c r="AE55" s="105">
        <f t="shared" si="12"/>
        <v>3.0829489946476888E-2</v>
      </c>
      <c r="AF55" s="105">
        <f t="shared" si="13"/>
        <v>3.5835477594325818E-3</v>
      </c>
      <c r="AG55" s="106">
        <f t="shared" si="14"/>
        <v>4.2380599999999992E-3</v>
      </c>
      <c r="AH55" s="102" t="s">
        <v>364</v>
      </c>
      <c r="AI55" s="103">
        <v>0.16438900000000001</v>
      </c>
      <c r="AJ55" s="103">
        <v>1.6567495701181774E-2</v>
      </c>
      <c r="AK55" s="103">
        <v>0.1</v>
      </c>
      <c r="AL55" s="104">
        <v>1.2256643582712201E-7</v>
      </c>
      <c r="AM55" s="102">
        <v>10</v>
      </c>
      <c r="AN55" s="105">
        <f t="shared" si="15"/>
        <v>1.6438900000000001</v>
      </c>
      <c r="AO55" s="105">
        <f t="shared" si="16"/>
        <v>0.16567495701181775</v>
      </c>
      <c r="AP55" s="105">
        <f t="shared" si="17"/>
        <v>4.1323363178640896E-2</v>
      </c>
      <c r="AQ55" s="105">
        <f t="shared" si="18"/>
        <v>4.1646621235028273E-3</v>
      </c>
      <c r="AR55" s="106">
        <f t="shared" si="19"/>
        <v>8.2194499999999997E-3</v>
      </c>
      <c r="AS55" s="102" t="s">
        <v>364</v>
      </c>
      <c r="AT55" s="103">
        <v>0.282192</v>
      </c>
      <c r="AU55" s="103">
        <v>3.2542336130235716E-2</v>
      </c>
      <c r="AV55" s="103">
        <v>0.10000100000000001</v>
      </c>
      <c r="AW55" s="104">
        <v>1.7878843771229525E-7</v>
      </c>
      <c r="AX55" s="102">
        <v>10</v>
      </c>
      <c r="AY55" s="105">
        <f t="shared" si="20"/>
        <v>2.82192</v>
      </c>
      <c r="AZ55" s="105">
        <f t="shared" si="21"/>
        <v>0.32542336130235716</v>
      </c>
      <c r="BA55" s="105">
        <f t="shared" si="22"/>
        <v>3.6788667621912845E-2</v>
      </c>
      <c r="BB55" s="105">
        <f t="shared" si="23"/>
        <v>4.2424632432379629E-3</v>
      </c>
      <c r="BC55" s="106">
        <f t="shared" si="24"/>
        <v>1.41096E-2</v>
      </c>
      <c r="BD55" s="102" t="s">
        <v>364</v>
      </c>
      <c r="BE55" s="103">
        <v>0.18647900000000001</v>
      </c>
      <c r="BF55" s="103">
        <v>1.336897276072182E-2</v>
      </c>
      <c r="BG55" s="103">
        <v>0.1</v>
      </c>
      <c r="BH55" s="104">
        <v>9.7435063002306544E-18</v>
      </c>
      <c r="BI55" s="102">
        <v>10</v>
      </c>
      <c r="BJ55" s="105">
        <f t="shared" si="25"/>
        <v>1.8647900000000002</v>
      </c>
      <c r="BK55" s="105">
        <f t="shared" si="26"/>
        <v>0.13368972760721823</v>
      </c>
      <c r="BL55" s="105">
        <f t="shared" si="27"/>
        <v>8.2261795052751316E-2</v>
      </c>
      <c r="BM55" s="105">
        <f t="shared" si="28"/>
        <v>5.8974774495161031E-3</v>
      </c>
      <c r="BN55" s="106">
        <f t="shared" si="29"/>
        <v>9.323950000000001E-3</v>
      </c>
      <c r="BO55" s="102" t="s">
        <v>364</v>
      </c>
      <c r="BP55" s="103">
        <v>0.19836200000000001</v>
      </c>
      <c r="BQ55" s="103">
        <v>2.4639631166436436E-2</v>
      </c>
      <c r="BR55" s="103">
        <v>0.1</v>
      </c>
      <c r="BS55" s="104">
        <v>9.7242312936187402E-18</v>
      </c>
      <c r="BT55" s="102">
        <v>10</v>
      </c>
      <c r="BU55" s="105">
        <f t="shared" si="30"/>
        <v>1.9836200000000002</v>
      </c>
      <c r="BV55" s="105">
        <f t="shared" si="31"/>
        <v>0.24639631166436438</v>
      </c>
      <c r="BW55" s="105">
        <f t="shared" si="32"/>
        <v>3.4592044865548413E-2</v>
      </c>
      <c r="BX55" s="105">
        <f t="shared" si="33"/>
        <v>4.2968674785489871E-3</v>
      </c>
      <c r="BY55" s="106">
        <f t="shared" si="34"/>
        <v>9.9181000000000009E-3</v>
      </c>
    </row>
    <row r="56" spans="1:77" x14ac:dyDescent="0.25">
      <c r="A56" s="102" t="s">
        <v>361</v>
      </c>
      <c r="B56" s="103">
        <v>0.17514399999999999</v>
      </c>
      <c r="C56" s="103">
        <v>2.7482785406308309E-2</v>
      </c>
      <c r="D56" s="103">
        <v>0</v>
      </c>
      <c r="E56" s="104" t="e">
        <v>#NUM!</v>
      </c>
      <c r="F56" s="102">
        <v>10</v>
      </c>
      <c r="G56" s="105">
        <f t="shared" si="0"/>
        <v>1.7514399999999999</v>
      </c>
      <c r="H56" s="105">
        <f t="shared" si="1"/>
        <v>0.27482785406308308</v>
      </c>
      <c r="I56" s="105">
        <f t="shared" si="2"/>
        <v>3.0524016767086534E-2</v>
      </c>
      <c r="J56" s="105">
        <f t="shared" si="3"/>
        <v>4.7896873575366322E-3</v>
      </c>
      <c r="K56" s="106">
        <f t="shared" si="4"/>
        <v>8.7571999999999997E-3</v>
      </c>
      <c r="L56" s="102" t="s">
        <v>361</v>
      </c>
      <c r="M56" s="103">
        <v>0.20022300000000001</v>
      </c>
      <c r="N56" s="103">
        <v>1.9632772407027561E-2</v>
      </c>
      <c r="O56" s="103">
        <v>0</v>
      </c>
      <c r="P56" s="104" t="e">
        <v>#NUM!</v>
      </c>
      <c r="Q56" s="102">
        <v>10</v>
      </c>
      <c r="R56" s="105">
        <f t="shared" si="5"/>
        <v>2.00223</v>
      </c>
      <c r="S56" s="105">
        <f t="shared" si="6"/>
        <v>0.1963277240702756</v>
      </c>
      <c r="T56" s="105">
        <f t="shared" si="7"/>
        <v>3.2776148252963488E-2</v>
      </c>
      <c r="U56" s="105">
        <f t="shared" si="8"/>
        <v>3.2138498525615248E-3</v>
      </c>
      <c r="V56" s="106">
        <f t="shared" si="9"/>
        <v>1.001115E-2</v>
      </c>
      <c r="W56" s="102" t="s">
        <v>361</v>
      </c>
      <c r="X56" s="103">
        <v>7.3181200000000002E-2</v>
      </c>
      <c r="Y56" s="103">
        <v>8.9493028953258908E-3</v>
      </c>
      <c r="Z56" s="103">
        <v>0</v>
      </c>
      <c r="AA56" s="104" t="e">
        <v>#NUM!</v>
      </c>
      <c r="AB56" s="102">
        <v>10</v>
      </c>
      <c r="AC56" s="105">
        <f t="shared" si="10"/>
        <v>0.73181200000000002</v>
      </c>
      <c r="AD56" s="105">
        <f t="shared" si="11"/>
        <v>8.9493028953258905E-2</v>
      </c>
      <c r="AE56" s="105">
        <f t="shared" si="12"/>
        <v>2.6617592361494583E-2</v>
      </c>
      <c r="AF56" s="105">
        <f t="shared" si="13"/>
        <v>3.2550558939635835E-3</v>
      </c>
      <c r="AG56" s="106">
        <f t="shared" si="14"/>
        <v>3.65906E-3</v>
      </c>
      <c r="AH56" s="102" t="s">
        <v>361</v>
      </c>
      <c r="AI56" s="103">
        <v>0.140518</v>
      </c>
      <c r="AJ56" s="103">
        <v>1.7716251662637173E-2</v>
      </c>
      <c r="AK56" s="103">
        <v>0</v>
      </c>
      <c r="AL56" s="104" t="e">
        <v>#NUM!</v>
      </c>
      <c r="AM56" s="102">
        <v>10</v>
      </c>
      <c r="AN56" s="105">
        <f t="shared" si="15"/>
        <v>1.4051800000000001</v>
      </c>
      <c r="AO56" s="105">
        <f t="shared" si="16"/>
        <v>0.17716251662637175</v>
      </c>
      <c r="AP56" s="105">
        <f t="shared" si="17"/>
        <v>3.5322779183134277E-2</v>
      </c>
      <c r="AQ56" s="105">
        <f t="shared" si="18"/>
        <v>4.4534312005022015E-3</v>
      </c>
      <c r="AR56" s="106">
        <f t="shared" si="19"/>
        <v>7.0259000000000007E-3</v>
      </c>
      <c r="AS56" s="102" t="s">
        <v>361</v>
      </c>
      <c r="AT56" s="103">
        <v>0.24641399999999999</v>
      </c>
      <c r="AU56" s="103">
        <v>3.2486733324405645E-2</v>
      </c>
      <c r="AV56" s="103">
        <v>0</v>
      </c>
      <c r="AW56" s="104" t="e">
        <v>#NUM!</v>
      </c>
      <c r="AX56" s="102">
        <v>10</v>
      </c>
      <c r="AY56" s="105">
        <f t="shared" si="20"/>
        <v>2.46414</v>
      </c>
      <c r="AZ56" s="105">
        <f t="shared" si="21"/>
        <v>0.32486733324405648</v>
      </c>
      <c r="BA56" s="105">
        <f t="shared" si="22"/>
        <v>3.2124378945491125E-2</v>
      </c>
      <c r="BB56" s="105">
        <f t="shared" si="23"/>
        <v>4.2352144440426344E-3</v>
      </c>
      <c r="BC56" s="106">
        <f t="shared" si="24"/>
        <v>1.23207E-2</v>
      </c>
      <c r="BD56" s="102" t="s">
        <v>361</v>
      </c>
      <c r="BE56" s="103">
        <v>0.16531000000000001</v>
      </c>
      <c r="BF56" s="103">
        <v>1.2038889282452857E-2</v>
      </c>
      <c r="BG56" s="103">
        <v>0</v>
      </c>
      <c r="BH56" s="104" t="e">
        <v>#NUM!</v>
      </c>
      <c r="BI56" s="102">
        <v>10</v>
      </c>
      <c r="BJ56" s="105">
        <f t="shared" si="25"/>
        <v>1.6531000000000002</v>
      </c>
      <c r="BK56" s="105">
        <f t="shared" si="26"/>
        <v>0.12038889282452857</v>
      </c>
      <c r="BL56" s="105">
        <f t="shared" si="27"/>
        <v>7.2923478462295063E-2</v>
      </c>
      <c r="BM56" s="105">
        <f t="shared" si="28"/>
        <v>5.3107354866548046E-3</v>
      </c>
      <c r="BN56" s="106">
        <f t="shared" si="29"/>
        <v>8.265500000000002E-3</v>
      </c>
      <c r="BO56" s="102" t="s">
        <v>361</v>
      </c>
      <c r="BP56" s="103">
        <v>0.17514399999999999</v>
      </c>
      <c r="BQ56" s="103">
        <v>2.3068065873423957E-2</v>
      </c>
      <c r="BR56" s="103">
        <v>0</v>
      </c>
      <c r="BS56" s="104" t="e">
        <v>#NUM!</v>
      </c>
      <c r="BT56" s="102">
        <v>10</v>
      </c>
      <c r="BU56" s="105">
        <f t="shared" si="30"/>
        <v>1.7514399999999999</v>
      </c>
      <c r="BV56" s="105">
        <f t="shared" si="31"/>
        <v>0.23068065873423954</v>
      </c>
      <c r="BW56" s="105">
        <f t="shared" si="32"/>
        <v>3.0543093465137526E-2</v>
      </c>
      <c r="BX56" s="105">
        <f t="shared" si="33"/>
        <v>4.0228046180967505E-3</v>
      </c>
      <c r="BY56" s="106">
        <f t="shared" si="34"/>
        <v>8.7571999999999997E-3</v>
      </c>
    </row>
    <row r="57" spans="1:77" x14ac:dyDescent="0.25">
      <c r="A57" s="149" t="s">
        <v>360</v>
      </c>
      <c r="B57" s="103">
        <v>0.47351500000000002</v>
      </c>
      <c r="C57" s="103">
        <v>7.6400079553505196E-2</v>
      </c>
      <c r="D57" s="103">
        <v>0</v>
      </c>
      <c r="E57" s="104" t="e">
        <v>#NUM!</v>
      </c>
      <c r="F57" s="102">
        <v>6</v>
      </c>
      <c r="G57" s="105">
        <f t="shared" si="0"/>
        <v>2.8410900000000003</v>
      </c>
      <c r="H57" s="105">
        <f t="shared" si="1"/>
        <v>0.45840047732103117</v>
      </c>
      <c r="I57" s="105">
        <f t="shared" si="2"/>
        <v>4.9514387473622787E-2</v>
      </c>
      <c r="J57" s="105">
        <f t="shared" si="3"/>
        <v>7.9889826975446648E-3</v>
      </c>
      <c r="K57" s="106">
        <f t="shared" si="4"/>
        <v>1.4205450000000001E-2</v>
      </c>
      <c r="L57" s="149" t="s">
        <v>360</v>
      </c>
      <c r="M57" s="103">
        <v>0.55425000000000002</v>
      </c>
      <c r="N57" s="103">
        <v>4.5439413966914401E-2</v>
      </c>
      <c r="O57" s="103">
        <v>0</v>
      </c>
      <c r="P57" s="104" t="e">
        <v>#NUM!</v>
      </c>
      <c r="Q57" s="102">
        <v>6</v>
      </c>
      <c r="R57" s="105">
        <f t="shared" si="5"/>
        <v>3.3254999999999999</v>
      </c>
      <c r="S57" s="105">
        <f t="shared" si="6"/>
        <v>0.27263648380148642</v>
      </c>
      <c r="T57" s="105">
        <f t="shared" si="7"/>
        <v>5.4437842313435555E-2</v>
      </c>
      <c r="U57" s="105">
        <f t="shared" si="8"/>
        <v>4.4630106492481864E-3</v>
      </c>
      <c r="V57" s="106">
        <f t="shared" si="9"/>
        <v>1.66275E-2</v>
      </c>
      <c r="W57" s="149" t="s">
        <v>360</v>
      </c>
      <c r="X57" s="103">
        <v>0.26060299999999997</v>
      </c>
      <c r="Y57" s="103">
        <v>4.5198426311912093E-2</v>
      </c>
      <c r="Z57" s="103">
        <v>0</v>
      </c>
      <c r="AA57" s="104" t="e">
        <v>#NUM!</v>
      </c>
      <c r="AB57" s="102">
        <v>6</v>
      </c>
      <c r="AC57" s="105">
        <f t="shared" si="10"/>
        <v>1.563618</v>
      </c>
      <c r="AD57" s="105">
        <f t="shared" si="11"/>
        <v>0.27119055787147262</v>
      </c>
      <c r="AE57" s="105">
        <f t="shared" si="12"/>
        <v>5.6872183748142194E-2</v>
      </c>
      <c r="AF57" s="105">
        <f t="shared" si="13"/>
        <v>9.8637897734789315E-3</v>
      </c>
      <c r="AG57" s="106">
        <f t="shared" si="14"/>
        <v>7.8180899999999998E-3</v>
      </c>
      <c r="AH57" s="149" t="s">
        <v>360</v>
      </c>
      <c r="AI57" s="103">
        <v>0.546157</v>
      </c>
      <c r="AJ57" s="103">
        <v>4.809947139092597E-2</v>
      </c>
      <c r="AK57" s="107">
        <v>0</v>
      </c>
      <c r="AL57" s="104" t="e">
        <v>#NUM!</v>
      </c>
      <c r="AM57" s="102">
        <v>6</v>
      </c>
      <c r="AN57" s="105">
        <f t="shared" si="15"/>
        <v>3.276942</v>
      </c>
      <c r="AO57" s="105">
        <f t="shared" si="16"/>
        <v>0.28859682834555583</v>
      </c>
      <c r="AP57" s="105">
        <f t="shared" si="17"/>
        <v>8.2374285616033827E-2</v>
      </c>
      <c r="AQ57" s="105">
        <f t="shared" si="18"/>
        <v>7.2546165193092529E-3</v>
      </c>
      <c r="AR57" s="106">
        <f t="shared" si="19"/>
        <v>1.638471E-2</v>
      </c>
      <c r="AS57" s="149" t="s">
        <v>360</v>
      </c>
      <c r="AT57" s="103">
        <v>0.66619899999999999</v>
      </c>
      <c r="AU57" s="103">
        <v>5.8370397991354545E-2</v>
      </c>
      <c r="AV57" s="103">
        <v>0</v>
      </c>
      <c r="AW57" s="104" t="e">
        <v>#NUM!</v>
      </c>
      <c r="AX57" s="102">
        <v>6</v>
      </c>
      <c r="AY57" s="105">
        <f t="shared" si="20"/>
        <v>3.9971939999999999</v>
      </c>
      <c r="AZ57" s="105">
        <f t="shared" si="21"/>
        <v>0.35022238794812727</v>
      </c>
      <c r="BA57" s="105">
        <f t="shared" si="22"/>
        <v>5.211042180015886E-2</v>
      </c>
      <c r="BB57" s="105">
        <f t="shared" si="23"/>
        <v>4.5657619719822913E-3</v>
      </c>
      <c r="BC57" s="106">
        <f t="shared" si="24"/>
        <v>1.9985969999999999E-2</v>
      </c>
      <c r="BD57" s="149" t="s">
        <v>360</v>
      </c>
      <c r="BE57" s="103">
        <v>0.44692999999999999</v>
      </c>
      <c r="BF57" s="103">
        <v>3.2626677886223671E-2</v>
      </c>
      <c r="BG57" s="103">
        <v>0</v>
      </c>
      <c r="BH57" s="104" t="e">
        <v>#NUM!</v>
      </c>
      <c r="BI57" s="102">
        <v>6</v>
      </c>
      <c r="BJ57" s="105">
        <f t="shared" si="25"/>
        <v>2.6815799999999999</v>
      </c>
      <c r="BK57" s="105">
        <f t="shared" si="26"/>
        <v>0.19576006731734202</v>
      </c>
      <c r="BL57" s="105">
        <f t="shared" si="27"/>
        <v>0.11829298976161221</v>
      </c>
      <c r="BM57" s="105">
        <f t="shared" si="28"/>
        <v>8.6355967895430513E-3</v>
      </c>
      <c r="BN57" s="106">
        <f t="shared" si="29"/>
        <v>1.3407899999999999E-2</v>
      </c>
      <c r="BO57" s="149" t="s">
        <v>360</v>
      </c>
      <c r="BP57" s="103">
        <v>0.47351500000000002</v>
      </c>
      <c r="BQ57" s="103">
        <v>5.1548974748036137E-2</v>
      </c>
      <c r="BR57" s="103">
        <v>0</v>
      </c>
      <c r="BS57" s="104" t="e">
        <v>#NUM!</v>
      </c>
      <c r="BT57" s="102">
        <v>6</v>
      </c>
      <c r="BU57" s="105">
        <f t="shared" si="30"/>
        <v>2.8410900000000003</v>
      </c>
      <c r="BV57" s="105">
        <f t="shared" si="31"/>
        <v>0.30929384848821684</v>
      </c>
      <c r="BW57" s="105">
        <f t="shared" si="32"/>
        <v>4.9545332647916912E-2</v>
      </c>
      <c r="BX57" s="105">
        <f t="shared" si="33"/>
        <v>5.39372797387732E-3</v>
      </c>
      <c r="BY57" s="106">
        <f t="shared" si="34"/>
        <v>1.4205450000000001E-2</v>
      </c>
    </row>
    <row r="58" spans="1:77" x14ac:dyDescent="0.25">
      <c r="A58" s="102" t="s">
        <v>359</v>
      </c>
      <c r="B58" s="103">
        <v>0.22934099999999999</v>
      </c>
      <c r="C58" s="103">
        <v>7.0240971507593564E-2</v>
      </c>
      <c r="D58" s="103">
        <v>0.1</v>
      </c>
      <c r="E58" s="104">
        <v>5.2303066410046102E-18</v>
      </c>
      <c r="F58" s="102">
        <v>5</v>
      </c>
      <c r="G58" s="105">
        <f t="shared" si="0"/>
        <v>1.1467049999999999</v>
      </c>
      <c r="H58" s="105">
        <f t="shared" si="1"/>
        <v>0.35120485753796782</v>
      </c>
      <c r="I58" s="105">
        <f t="shared" si="2"/>
        <v>1.9984722655016423E-2</v>
      </c>
      <c r="J58" s="105">
        <f t="shared" si="3"/>
        <v>6.1207823049440275E-3</v>
      </c>
      <c r="K58" s="106">
        <f t="shared" si="4"/>
        <v>5.7335249999999997E-3</v>
      </c>
      <c r="L58" s="102" t="s">
        <v>359</v>
      </c>
      <c r="M58" s="103">
        <v>0.26844400000000002</v>
      </c>
      <c r="N58" s="103">
        <v>3.432533567873236E-2</v>
      </c>
      <c r="O58" s="103">
        <v>0.1</v>
      </c>
      <c r="P58" s="104">
        <v>9.733435489994105E-18</v>
      </c>
      <c r="Q58" s="102">
        <v>5</v>
      </c>
      <c r="R58" s="105">
        <f t="shared" si="5"/>
        <v>1.3422200000000002</v>
      </c>
      <c r="S58" s="105">
        <f t="shared" si="6"/>
        <v>0.1716266783936618</v>
      </c>
      <c r="T58" s="105">
        <f t="shared" si="7"/>
        <v>2.1971902183112159E-2</v>
      </c>
      <c r="U58" s="105">
        <f t="shared" si="8"/>
        <v>2.8094981371742231E-3</v>
      </c>
      <c r="V58" s="106">
        <f t="shared" si="9"/>
        <v>6.7111000000000011E-3</v>
      </c>
      <c r="W58" s="102" t="s">
        <v>359</v>
      </c>
      <c r="X58" s="103">
        <v>0.12622</v>
      </c>
      <c r="Y58" s="103">
        <v>3.3431585460102699E-2</v>
      </c>
      <c r="Z58" s="103">
        <v>0.1</v>
      </c>
      <c r="AA58" s="104">
        <v>2.8461460140317349E-3</v>
      </c>
      <c r="AB58" s="102">
        <v>5</v>
      </c>
      <c r="AC58" s="105">
        <f t="shared" si="10"/>
        <v>0.63109999999999999</v>
      </c>
      <c r="AD58" s="105">
        <f t="shared" si="11"/>
        <v>0.16715792730051351</v>
      </c>
      <c r="AE58" s="105">
        <f t="shared" si="12"/>
        <v>2.295447811642776E-2</v>
      </c>
      <c r="AF58" s="105">
        <f t="shared" si="13"/>
        <v>6.0798969802044996E-3</v>
      </c>
      <c r="AG58" s="106">
        <f t="shared" si="14"/>
        <v>3.1554999999999999E-3</v>
      </c>
      <c r="AH58" s="102" t="s">
        <v>359</v>
      </c>
      <c r="AI58" s="103">
        <v>0.26452399999999998</v>
      </c>
      <c r="AJ58" s="103">
        <v>3.9400412628603519E-2</v>
      </c>
      <c r="AK58" s="103">
        <v>0.1</v>
      </c>
      <c r="AL58" s="104">
        <v>9.733435489994105E-18</v>
      </c>
      <c r="AM58" s="102">
        <v>5</v>
      </c>
      <c r="AN58" s="105">
        <f t="shared" si="15"/>
        <v>1.3226199999999999</v>
      </c>
      <c r="AO58" s="105">
        <f t="shared" si="16"/>
        <v>0.1970020631430176</v>
      </c>
      <c r="AP58" s="105">
        <f t="shared" si="17"/>
        <v>3.3247423250542321E-2</v>
      </c>
      <c r="AQ58" s="105">
        <f t="shared" si="18"/>
        <v>4.9521487460842646E-3</v>
      </c>
      <c r="AR58" s="106">
        <f t="shared" si="19"/>
        <v>6.6130999999999994E-3</v>
      </c>
      <c r="AS58" s="102" t="s">
        <v>359</v>
      </c>
      <c r="AT58" s="103">
        <v>0.32266499999999998</v>
      </c>
      <c r="AU58" s="103">
        <v>4.5735059716507265E-2</v>
      </c>
      <c r="AV58" s="103">
        <v>9.9999900000000003E-2</v>
      </c>
      <c r="AW58" s="104">
        <v>9.733435489994105E-18</v>
      </c>
      <c r="AX58" s="102">
        <v>5</v>
      </c>
      <c r="AY58" s="105">
        <f t="shared" si="20"/>
        <v>1.6133249999999999</v>
      </c>
      <c r="AZ58" s="105">
        <f t="shared" si="21"/>
        <v>0.22867529858253632</v>
      </c>
      <c r="BA58" s="105">
        <f t="shared" si="22"/>
        <v>2.1032515872569931E-2</v>
      </c>
      <c r="BB58" s="105">
        <f t="shared" si="23"/>
        <v>2.9811828658837269E-3</v>
      </c>
      <c r="BC58" s="106">
        <f t="shared" si="24"/>
        <v>8.0666249999999991E-3</v>
      </c>
      <c r="BD58" s="102" t="s">
        <v>359</v>
      </c>
      <c r="BE58" s="103">
        <v>0.21646499999999999</v>
      </c>
      <c r="BF58" s="103">
        <v>2.0158783747127467E-2</v>
      </c>
      <c r="BG58" s="103">
        <v>0.1</v>
      </c>
      <c r="BH58" s="104">
        <v>9.7435063002306544E-18</v>
      </c>
      <c r="BI58" s="102">
        <v>5</v>
      </c>
      <c r="BJ58" s="105">
        <f t="shared" si="25"/>
        <v>1.082325</v>
      </c>
      <c r="BK58" s="105">
        <f t="shared" si="26"/>
        <v>0.10079391873563734</v>
      </c>
      <c r="BL58" s="105">
        <f t="shared" si="27"/>
        <v>4.7744784844657606E-2</v>
      </c>
      <c r="BM58" s="105">
        <f t="shared" si="28"/>
        <v>4.4463390974826492E-3</v>
      </c>
      <c r="BN58" s="106">
        <f t="shared" si="29"/>
        <v>5.4116249999999998E-3</v>
      </c>
      <c r="BO58" s="102" t="s">
        <v>359</v>
      </c>
      <c r="BP58" s="103">
        <v>0.22934099999999999</v>
      </c>
      <c r="BQ58" s="103">
        <v>2.868982756361348E-2</v>
      </c>
      <c r="BR58" s="103">
        <v>0.1</v>
      </c>
      <c r="BS58" s="104">
        <v>9.7242312936187402E-18</v>
      </c>
      <c r="BT58" s="102">
        <v>5</v>
      </c>
      <c r="BU58" s="105">
        <f t="shared" si="30"/>
        <v>1.1467049999999999</v>
      </c>
      <c r="BV58" s="105">
        <f t="shared" si="31"/>
        <v>0.14344913781806737</v>
      </c>
      <c r="BW58" s="105">
        <f t="shared" si="32"/>
        <v>1.9997212574761638E-2</v>
      </c>
      <c r="BX58" s="105">
        <f t="shared" si="33"/>
        <v>2.5015875073485967E-3</v>
      </c>
      <c r="BY58" s="106">
        <f t="shared" si="34"/>
        <v>5.7335249999999997E-3</v>
      </c>
    </row>
    <row r="59" spans="1:77" x14ac:dyDescent="0.25">
      <c r="A59" s="102" t="s">
        <v>358</v>
      </c>
      <c r="B59" s="103">
        <v>0.244174</v>
      </c>
      <c r="C59" s="103">
        <v>6.5958385296543784E-2</v>
      </c>
      <c r="D59" s="103">
        <v>0</v>
      </c>
      <c r="E59" s="104" t="e">
        <v>#NUM!</v>
      </c>
      <c r="F59" s="102">
        <v>7</v>
      </c>
      <c r="G59" s="105">
        <f t="shared" si="0"/>
        <v>1.7092179999999999</v>
      </c>
      <c r="H59" s="105">
        <f t="shared" si="1"/>
        <v>0.46170869707580647</v>
      </c>
      <c r="I59" s="105">
        <f t="shared" si="2"/>
        <v>2.9788173668870252E-2</v>
      </c>
      <c r="J59" s="105">
        <f t="shared" si="3"/>
        <v>8.046638201166809E-3</v>
      </c>
      <c r="K59" s="106">
        <f t="shared" si="4"/>
        <v>8.5460899999999992E-3</v>
      </c>
      <c r="L59" s="102" t="s">
        <v>358</v>
      </c>
      <c r="M59" s="103">
        <v>0.285806</v>
      </c>
      <c r="N59" s="103">
        <v>2.6827065591106015E-2</v>
      </c>
      <c r="O59" s="103">
        <v>0</v>
      </c>
      <c r="P59" s="104" t="e">
        <v>#NUM!</v>
      </c>
      <c r="Q59" s="102">
        <v>7</v>
      </c>
      <c r="R59" s="105">
        <f t="shared" si="5"/>
        <v>2.000642</v>
      </c>
      <c r="S59" s="105">
        <f t="shared" si="6"/>
        <v>0.18778945913774212</v>
      </c>
      <c r="T59" s="105">
        <f t="shared" si="7"/>
        <v>3.2750152975984465E-2</v>
      </c>
      <c r="U59" s="105">
        <f t="shared" si="8"/>
        <v>3.0740799773464906E-3</v>
      </c>
      <c r="V59" s="106">
        <f t="shared" si="9"/>
        <v>1.000321E-2</v>
      </c>
      <c r="W59" s="102" t="s">
        <v>358</v>
      </c>
      <c r="X59" s="103">
        <v>0.134383</v>
      </c>
      <c r="Y59" s="103">
        <v>3.7234914942755395E-2</v>
      </c>
      <c r="Z59" s="103">
        <v>0</v>
      </c>
      <c r="AA59" s="104" t="e">
        <v>#NUM!</v>
      </c>
      <c r="AB59" s="102">
        <v>7</v>
      </c>
      <c r="AC59" s="105">
        <f t="shared" si="10"/>
        <v>0.94068099999999999</v>
      </c>
      <c r="AD59" s="105">
        <f t="shared" si="11"/>
        <v>0.26064440459928778</v>
      </c>
      <c r="AE59" s="105">
        <f t="shared" si="12"/>
        <v>3.4214611676500369E-2</v>
      </c>
      <c r="AF59" s="105">
        <f t="shared" si="13"/>
        <v>9.4802032665880116E-3</v>
      </c>
      <c r="AG59" s="106">
        <f t="shared" si="14"/>
        <v>4.7034049999999999E-3</v>
      </c>
      <c r="AH59" s="102" t="s">
        <v>358</v>
      </c>
      <c r="AI59" s="103">
        <v>0.28163300000000002</v>
      </c>
      <c r="AJ59" s="103">
        <v>3.3977876373576611E-2</v>
      </c>
      <c r="AK59" s="103">
        <v>0</v>
      </c>
      <c r="AL59" s="104" t="e">
        <v>#NUM!</v>
      </c>
      <c r="AM59" s="102">
        <v>7</v>
      </c>
      <c r="AN59" s="105">
        <f t="shared" si="15"/>
        <v>1.9714310000000002</v>
      </c>
      <c r="AO59" s="105">
        <f t="shared" si="16"/>
        <v>0.23784513461503629</v>
      </c>
      <c r="AP59" s="105">
        <f t="shared" si="17"/>
        <v>4.9556940667946879E-2</v>
      </c>
      <c r="AQ59" s="105">
        <f t="shared" si="18"/>
        <v>5.9788434006958352E-3</v>
      </c>
      <c r="AR59" s="106">
        <f t="shared" si="19"/>
        <v>9.8571550000000011E-3</v>
      </c>
      <c r="AS59" s="102" t="s">
        <v>358</v>
      </c>
      <c r="AT59" s="103">
        <v>0.34353400000000001</v>
      </c>
      <c r="AU59" s="103">
        <v>5.3831438222959424E-2</v>
      </c>
      <c r="AV59" s="103">
        <v>0</v>
      </c>
      <c r="AW59" s="104" t="e">
        <v>#NUM!</v>
      </c>
      <c r="AX59" s="102">
        <v>7</v>
      </c>
      <c r="AY59" s="105">
        <f t="shared" si="20"/>
        <v>2.404738</v>
      </c>
      <c r="AZ59" s="105">
        <f t="shared" si="21"/>
        <v>0.37682006756071595</v>
      </c>
      <c r="BA59" s="105">
        <f t="shared" si="22"/>
        <v>3.1349969878587437E-2</v>
      </c>
      <c r="BB59" s="105">
        <f t="shared" si="23"/>
        <v>4.912509291106028E-3</v>
      </c>
      <c r="BC59" s="106">
        <f t="shared" si="24"/>
        <v>1.202369E-2</v>
      </c>
      <c r="BD59" s="102" t="s">
        <v>358</v>
      </c>
      <c r="BE59" s="103">
        <v>0.230465</v>
      </c>
      <c r="BF59" s="103">
        <v>2.0787637105219445E-2</v>
      </c>
      <c r="BG59" s="103">
        <v>0</v>
      </c>
      <c r="BH59" s="104" t="e">
        <v>#NUM!</v>
      </c>
      <c r="BI59" s="102">
        <v>7</v>
      </c>
      <c r="BJ59" s="105">
        <f t="shared" si="25"/>
        <v>1.6132550000000001</v>
      </c>
      <c r="BK59" s="105">
        <f t="shared" si="26"/>
        <v>0.14551345973653612</v>
      </c>
      <c r="BL59" s="105">
        <f t="shared" si="27"/>
        <v>7.1165789272693611E-2</v>
      </c>
      <c r="BM59" s="105">
        <f t="shared" si="28"/>
        <v>6.4190597344814778E-3</v>
      </c>
      <c r="BN59" s="106">
        <f t="shared" si="29"/>
        <v>8.0662750000000012E-3</v>
      </c>
      <c r="BO59" s="102" t="s">
        <v>358</v>
      </c>
      <c r="BP59" s="103">
        <v>0.244174</v>
      </c>
      <c r="BQ59" s="103">
        <v>4.9938595659675733E-2</v>
      </c>
      <c r="BR59" s="103">
        <v>0</v>
      </c>
      <c r="BS59" s="104" t="e">
        <v>#NUM!</v>
      </c>
      <c r="BT59" s="102">
        <v>7</v>
      </c>
      <c r="BU59" s="105">
        <f t="shared" si="30"/>
        <v>1.7092179999999999</v>
      </c>
      <c r="BV59" s="105">
        <f t="shared" si="31"/>
        <v>0.34957016961773013</v>
      </c>
      <c r="BW59" s="105">
        <f t="shared" si="32"/>
        <v>2.9806790484570089E-2</v>
      </c>
      <c r="BX59" s="105">
        <f t="shared" si="33"/>
        <v>6.0961005591161051E-3</v>
      </c>
      <c r="BY59" s="106">
        <f t="shared" si="34"/>
        <v>8.5460899999999992E-3</v>
      </c>
    </row>
    <row r="60" spans="1:77" x14ac:dyDescent="0.25">
      <c r="A60" s="102" t="s">
        <v>356</v>
      </c>
      <c r="B60" s="103">
        <v>0.12804399999999999</v>
      </c>
      <c r="C60" s="103">
        <v>2.7520638431655645E-2</v>
      </c>
      <c r="D60" s="103">
        <v>0</v>
      </c>
      <c r="E60" s="104" t="e">
        <v>#NUM!</v>
      </c>
      <c r="F60" s="102">
        <v>7</v>
      </c>
      <c r="G60" s="105">
        <f t="shared" si="0"/>
        <v>0.89630799999999988</v>
      </c>
      <c r="H60" s="105">
        <f t="shared" si="1"/>
        <v>0.19264446902158952</v>
      </c>
      <c r="I60" s="105">
        <f t="shared" si="2"/>
        <v>1.5620815112406816E-2</v>
      </c>
      <c r="J60" s="105">
        <f t="shared" si="3"/>
        <v>3.3573990559205456E-3</v>
      </c>
      <c r="K60" s="106">
        <f t="shared" si="4"/>
        <v>4.4815399999999991E-3</v>
      </c>
      <c r="L60" s="102" t="s">
        <v>356</v>
      </c>
      <c r="M60" s="103">
        <v>0.184305</v>
      </c>
      <c r="N60" s="103">
        <v>2.1507336487608279E-2</v>
      </c>
      <c r="O60" s="103">
        <v>0</v>
      </c>
      <c r="P60" s="104" t="e">
        <v>#NUM!</v>
      </c>
      <c r="Q60" s="102">
        <v>7</v>
      </c>
      <c r="R60" s="105">
        <f t="shared" si="5"/>
        <v>1.290135</v>
      </c>
      <c r="S60" s="105">
        <f t="shared" si="6"/>
        <v>0.15055135541325795</v>
      </c>
      <c r="T60" s="105">
        <f t="shared" si="7"/>
        <v>2.1119280015950741E-2</v>
      </c>
      <c r="U60" s="105">
        <f t="shared" si="8"/>
        <v>2.4644988561301848E-3</v>
      </c>
      <c r="V60" s="106">
        <f t="shared" si="9"/>
        <v>6.4506750000000003E-3</v>
      </c>
      <c r="W60" s="102" t="s">
        <v>356</v>
      </c>
      <c r="X60" s="103">
        <v>8.6658499999999999E-2</v>
      </c>
      <c r="Y60" s="103">
        <v>1.4491694180154136E-2</v>
      </c>
      <c r="Z60" s="103">
        <v>0</v>
      </c>
      <c r="AA60" s="104" t="e">
        <v>#NUM!</v>
      </c>
      <c r="AB60" s="102">
        <v>7</v>
      </c>
      <c r="AC60" s="105">
        <f t="shared" si="10"/>
        <v>0.60660950000000002</v>
      </c>
      <c r="AD60" s="105">
        <f t="shared" si="11"/>
        <v>0.10144185926107895</v>
      </c>
      <c r="AE60" s="105">
        <f t="shared" si="12"/>
        <v>2.20637054238111E-2</v>
      </c>
      <c r="AF60" s="105">
        <f t="shared" si="13"/>
        <v>3.6896608120712744E-3</v>
      </c>
      <c r="AG60" s="106">
        <f t="shared" si="14"/>
        <v>3.0330475000000003E-3</v>
      </c>
      <c r="AH60" s="102" t="s">
        <v>356</v>
      </c>
      <c r="AI60" s="103">
        <v>0.181614</v>
      </c>
      <c r="AJ60" s="103">
        <v>1.9786219972453476E-2</v>
      </c>
      <c r="AK60" s="103">
        <v>0</v>
      </c>
      <c r="AL60" s="104" t="e">
        <v>#NUM!</v>
      </c>
      <c r="AM60" s="102">
        <v>7</v>
      </c>
      <c r="AN60" s="105">
        <f t="shared" si="15"/>
        <v>1.271298</v>
      </c>
      <c r="AO60" s="105">
        <f t="shared" si="16"/>
        <v>0.13850353980717434</v>
      </c>
      <c r="AP60" s="105">
        <f t="shared" si="17"/>
        <v>3.1957314030914362E-2</v>
      </c>
      <c r="AQ60" s="105">
        <f t="shared" si="18"/>
        <v>3.4816393292612107E-3</v>
      </c>
      <c r="AR60" s="106">
        <f t="shared" si="19"/>
        <v>6.3564900000000002E-3</v>
      </c>
      <c r="AS60" s="102" t="s">
        <v>356</v>
      </c>
      <c r="AT60" s="103">
        <v>0.22153100000000001</v>
      </c>
      <c r="AU60" s="103">
        <v>2.7719655298337115E-2</v>
      </c>
      <c r="AV60" s="103">
        <v>0</v>
      </c>
      <c r="AW60" s="104" t="e">
        <v>#NUM!</v>
      </c>
      <c r="AX60" s="102">
        <v>7</v>
      </c>
      <c r="AY60" s="105">
        <f t="shared" si="20"/>
        <v>1.5507170000000001</v>
      </c>
      <c r="AZ60" s="105">
        <f t="shared" si="21"/>
        <v>0.1940375870883598</v>
      </c>
      <c r="BA60" s="105">
        <f t="shared" si="22"/>
        <v>2.0216310982823692E-2</v>
      </c>
      <c r="BB60" s="105">
        <f t="shared" si="23"/>
        <v>2.5296196552530323E-3</v>
      </c>
      <c r="BC60" s="106">
        <f t="shared" si="24"/>
        <v>7.7535850000000003E-3</v>
      </c>
      <c r="BD60" s="102" t="s">
        <v>356</v>
      </c>
      <c r="BE60" s="103">
        <v>0.148618</v>
      </c>
      <c r="BF60" s="103">
        <v>1.7865640801651705E-2</v>
      </c>
      <c r="BG60" s="103">
        <v>0</v>
      </c>
      <c r="BH60" s="104" t="e">
        <v>#NUM!</v>
      </c>
      <c r="BI60" s="102">
        <v>7</v>
      </c>
      <c r="BJ60" s="105">
        <f t="shared" si="25"/>
        <v>1.0403260000000001</v>
      </c>
      <c r="BK60" s="105">
        <f t="shared" si="26"/>
        <v>0.12505948561156194</v>
      </c>
      <c r="BL60" s="105">
        <f t="shared" si="27"/>
        <v>4.5892075890608897E-2</v>
      </c>
      <c r="BM60" s="105">
        <f t="shared" si="28"/>
        <v>5.5167701321761752E-3</v>
      </c>
      <c r="BN60" s="106">
        <f t="shared" si="29"/>
        <v>5.2016300000000005E-3</v>
      </c>
      <c r="BO60" s="102" t="s">
        <v>356</v>
      </c>
      <c r="BP60" s="103">
        <v>0.12682299999999999</v>
      </c>
      <c r="BQ60" s="103">
        <v>1.9304760649425649E-2</v>
      </c>
      <c r="BR60" s="103">
        <v>0</v>
      </c>
      <c r="BS60" s="104" t="e">
        <v>#NUM!</v>
      </c>
      <c r="BT60" s="102">
        <v>7</v>
      </c>
      <c r="BU60" s="105">
        <f t="shared" si="30"/>
        <v>0.88776099999999991</v>
      </c>
      <c r="BV60" s="105">
        <f t="shared" si="31"/>
        <v>0.13513332454597954</v>
      </c>
      <c r="BW60" s="105">
        <f t="shared" si="32"/>
        <v>1.5481527884314596E-2</v>
      </c>
      <c r="BX60" s="105">
        <f t="shared" si="33"/>
        <v>2.3565693154562056E-3</v>
      </c>
      <c r="BY60" s="106">
        <f t="shared" si="34"/>
        <v>4.4388049999999997E-3</v>
      </c>
    </row>
    <row r="61" spans="1:77" x14ac:dyDescent="0.25">
      <c r="A61" s="102" t="s">
        <v>355</v>
      </c>
      <c r="B61" s="103">
        <v>0.15273</v>
      </c>
      <c r="C61" s="103">
        <v>2.0513071082908549E-2</v>
      </c>
      <c r="D61" s="103">
        <v>0</v>
      </c>
      <c r="E61" s="104" t="e">
        <v>#NUM!</v>
      </c>
      <c r="F61" s="102">
        <v>3</v>
      </c>
      <c r="G61" s="105">
        <f t="shared" si="0"/>
        <v>0.45818999999999999</v>
      </c>
      <c r="H61" s="105">
        <f t="shared" si="1"/>
        <v>6.153921324872564E-2</v>
      </c>
      <c r="I61" s="105">
        <f t="shared" si="2"/>
        <v>7.9853145083539148E-3</v>
      </c>
      <c r="J61" s="105">
        <f t="shared" si="3"/>
        <v>1.0725026132995794E-3</v>
      </c>
      <c r="K61" s="106">
        <f t="shared" si="4"/>
        <v>2.2909499999999999E-3</v>
      </c>
      <c r="L61" s="102" t="s">
        <v>355</v>
      </c>
      <c r="M61" s="103">
        <v>9.3042600000000003E-2</v>
      </c>
      <c r="N61" s="103">
        <v>2.0421642052430421E-2</v>
      </c>
      <c r="O61" s="103">
        <v>0</v>
      </c>
      <c r="P61" s="104" t="e">
        <v>#NUM!</v>
      </c>
      <c r="Q61" s="102">
        <v>3</v>
      </c>
      <c r="R61" s="105">
        <f t="shared" si="5"/>
        <v>0.27912780000000004</v>
      </c>
      <c r="S61" s="105">
        <f t="shared" si="6"/>
        <v>6.1264926157291275E-2</v>
      </c>
      <c r="T61" s="105">
        <f t="shared" si="7"/>
        <v>4.5692723385043392E-3</v>
      </c>
      <c r="U61" s="105">
        <f t="shared" si="8"/>
        <v>1.0028959222657934E-3</v>
      </c>
      <c r="V61" s="106">
        <f t="shared" si="9"/>
        <v>1.3956390000000002E-3</v>
      </c>
      <c r="W61" s="102" t="s">
        <v>355</v>
      </c>
      <c r="X61" s="103">
        <v>6.5417500000000003E-2</v>
      </c>
      <c r="Y61" s="103">
        <v>1.6411500727467353E-2</v>
      </c>
      <c r="Z61" s="103">
        <v>0</v>
      </c>
      <c r="AA61" s="104" t="e">
        <v>#NUM!</v>
      </c>
      <c r="AB61" s="102">
        <v>3</v>
      </c>
      <c r="AC61" s="105">
        <f t="shared" si="10"/>
        <v>0.1962525</v>
      </c>
      <c r="AD61" s="105">
        <f t="shared" si="11"/>
        <v>4.9234502182402051E-2</v>
      </c>
      <c r="AE61" s="105">
        <f t="shared" si="12"/>
        <v>7.1381297996264284E-3</v>
      </c>
      <c r="AF61" s="105">
        <f t="shared" si="13"/>
        <v>1.7907658103615319E-3</v>
      </c>
      <c r="AG61" s="106">
        <f t="shared" si="14"/>
        <v>9.8126250000000006E-4</v>
      </c>
      <c r="AH61" s="102" t="s">
        <v>355</v>
      </c>
      <c r="AI61" s="103">
        <v>0.157945</v>
      </c>
      <c r="AJ61" s="103">
        <v>2.0452487244247732E-2</v>
      </c>
      <c r="AK61" s="103">
        <v>0</v>
      </c>
      <c r="AL61" s="104" t="e">
        <v>#NUM!</v>
      </c>
      <c r="AM61" s="102">
        <v>3</v>
      </c>
      <c r="AN61" s="105">
        <f t="shared" si="15"/>
        <v>0.47383500000000001</v>
      </c>
      <c r="AO61" s="105">
        <f t="shared" si="16"/>
        <v>6.1357461732743188E-2</v>
      </c>
      <c r="AP61" s="105">
        <f t="shared" si="17"/>
        <v>1.1911049882748425E-2</v>
      </c>
      <c r="AQ61" s="105">
        <f t="shared" si="18"/>
        <v>1.5423761169553361E-3</v>
      </c>
      <c r="AR61" s="106">
        <f t="shared" si="19"/>
        <v>2.3691749999999998E-3</v>
      </c>
      <c r="AS61" s="102" t="s">
        <v>355</v>
      </c>
      <c r="AT61" s="103">
        <v>0.188282</v>
      </c>
      <c r="AU61" s="103">
        <v>2.8627264331894657E-2</v>
      </c>
      <c r="AV61" s="103">
        <v>0</v>
      </c>
      <c r="AW61" s="104" t="e">
        <v>#NUM!</v>
      </c>
      <c r="AX61" s="102">
        <v>3</v>
      </c>
      <c r="AY61" s="105">
        <f t="shared" si="20"/>
        <v>0.56484599999999996</v>
      </c>
      <c r="AZ61" s="105">
        <f t="shared" si="21"/>
        <v>8.5881792995683964E-2</v>
      </c>
      <c r="BA61" s="105">
        <f t="shared" si="22"/>
        <v>7.3637565032201417E-3</v>
      </c>
      <c r="BB61" s="105">
        <f t="shared" si="23"/>
        <v>1.1196195275883583E-3</v>
      </c>
      <c r="BC61" s="106">
        <f t="shared" si="24"/>
        <v>2.8242299999999996E-3</v>
      </c>
      <c r="BD61" s="102" t="s">
        <v>355</v>
      </c>
      <c r="BE61" s="103">
        <v>7.5026800000000005E-2</v>
      </c>
      <c r="BF61" s="103">
        <v>2.3620020834878668E-2</v>
      </c>
      <c r="BG61" s="103">
        <v>0</v>
      </c>
      <c r="BH61" s="104" t="e">
        <v>#NUM!</v>
      </c>
      <c r="BI61" s="102">
        <v>3</v>
      </c>
      <c r="BJ61" s="105">
        <f t="shared" si="25"/>
        <v>0.22508040000000001</v>
      </c>
      <c r="BK61" s="105">
        <f t="shared" si="26"/>
        <v>7.0860062504636015E-2</v>
      </c>
      <c r="BL61" s="105">
        <f t="shared" si="27"/>
        <v>9.9290095588196459E-3</v>
      </c>
      <c r="BM61" s="105">
        <f t="shared" si="28"/>
        <v>3.1258618606821759E-3</v>
      </c>
      <c r="BN61" s="106">
        <f t="shared" si="29"/>
        <v>1.1254020000000002E-3</v>
      </c>
      <c r="BO61" s="102" t="s">
        <v>355</v>
      </c>
      <c r="BP61" s="103">
        <v>0.15296299999999999</v>
      </c>
      <c r="BQ61" s="103">
        <v>2.2390992646074078E-2</v>
      </c>
      <c r="BR61" s="103">
        <v>0</v>
      </c>
      <c r="BS61" s="104" t="e">
        <v>#NUM!</v>
      </c>
      <c r="BT61" s="102">
        <v>3</v>
      </c>
      <c r="BU61" s="105">
        <f t="shared" si="30"/>
        <v>0.45888899999999999</v>
      </c>
      <c r="BV61" s="105">
        <f t="shared" si="31"/>
        <v>6.7172977938222245E-2</v>
      </c>
      <c r="BW61" s="105">
        <f t="shared" si="32"/>
        <v>8.0024948711480241E-3</v>
      </c>
      <c r="BX61" s="105">
        <f t="shared" si="33"/>
        <v>1.171419257010656E-3</v>
      </c>
      <c r="BY61" s="106">
        <f t="shared" si="34"/>
        <v>2.294445E-3</v>
      </c>
    </row>
    <row r="62" spans="1:77" x14ac:dyDescent="0.25">
      <c r="A62" s="102" t="s">
        <v>354</v>
      </c>
      <c r="B62" s="103">
        <v>0.15273</v>
      </c>
      <c r="C62" s="103">
        <v>2.0513071082908549E-2</v>
      </c>
      <c r="D62" s="103">
        <v>0</v>
      </c>
      <c r="E62" s="104" t="e">
        <v>#NUM!</v>
      </c>
      <c r="F62" s="102">
        <v>4</v>
      </c>
      <c r="G62" s="105">
        <f t="shared" si="0"/>
        <v>0.61092000000000002</v>
      </c>
      <c r="H62" s="105">
        <f t="shared" si="1"/>
        <v>8.2052284331634182E-2</v>
      </c>
      <c r="I62" s="105">
        <f t="shared" si="2"/>
        <v>1.0647086011138554E-2</v>
      </c>
      <c r="J62" s="105">
        <f t="shared" si="3"/>
        <v>1.4300034843994394E-3</v>
      </c>
      <c r="K62" s="106">
        <f t="shared" si="4"/>
        <v>3.0546000000000002E-3</v>
      </c>
      <c r="L62" s="102" t="s">
        <v>354</v>
      </c>
      <c r="M62" s="103">
        <v>9.3042600000000003E-2</v>
      </c>
      <c r="N62" s="103">
        <v>2.0421642052430421E-2</v>
      </c>
      <c r="O62" s="103">
        <v>0</v>
      </c>
      <c r="P62" s="104" t="e">
        <v>#NUM!</v>
      </c>
      <c r="Q62" s="102">
        <v>4</v>
      </c>
      <c r="R62" s="105">
        <f t="shared" si="5"/>
        <v>0.37217040000000001</v>
      </c>
      <c r="S62" s="105">
        <f t="shared" si="6"/>
        <v>8.1686568209721686E-2</v>
      </c>
      <c r="T62" s="105">
        <f t="shared" si="7"/>
        <v>6.0923631180057848E-3</v>
      </c>
      <c r="U62" s="105">
        <f t="shared" si="8"/>
        <v>1.3371945630210576E-3</v>
      </c>
      <c r="V62" s="106">
        <f t="shared" si="9"/>
        <v>1.8608520000000001E-3</v>
      </c>
      <c r="W62" s="102" t="s">
        <v>354</v>
      </c>
      <c r="X62" s="103">
        <v>6.5417500000000003E-2</v>
      </c>
      <c r="Y62" s="103">
        <v>1.6411500727467353E-2</v>
      </c>
      <c r="Z62" s="103">
        <v>0</v>
      </c>
      <c r="AA62" s="104" t="e">
        <v>#NUM!</v>
      </c>
      <c r="AB62" s="102">
        <v>4</v>
      </c>
      <c r="AC62" s="105">
        <f t="shared" si="10"/>
        <v>0.26167000000000001</v>
      </c>
      <c r="AD62" s="105">
        <f t="shared" si="11"/>
        <v>6.5646002909869411E-2</v>
      </c>
      <c r="AE62" s="105">
        <f t="shared" si="12"/>
        <v>9.517506399501904E-3</v>
      </c>
      <c r="AF62" s="105">
        <f t="shared" si="13"/>
        <v>2.3876877471487091E-3</v>
      </c>
      <c r="AG62" s="106">
        <f t="shared" si="14"/>
        <v>1.30835E-3</v>
      </c>
      <c r="AH62" s="102" t="s">
        <v>354</v>
      </c>
      <c r="AI62" s="103">
        <v>0.157945</v>
      </c>
      <c r="AJ62" s="103">
        <v>2.0452487244247732E-2</v>
      </c>
      <c r="AK62" s="103">
        <v>0</v>
      </c>
      <c r="AL62" s="104" t="e">
        <v>#NUM!</v>
      </c>
      <c r="AM62" s="102">
        <v>4</v>
      </c>
      <c r="AN62" s="105">
        <f t="shared" si="15"/>
        <v>0.63178000000000001</v>
      </c>
      <c r="AO62" s="105">
        <f t="shared" si="16"/>
        <v>8.1809948976990926E-2</v>
      </c>
      <c r="AP62" s="105">
        <f t="shared" si="17"/>
        <v>1.5881399843664566E-2</v>
      </c>
      <c r="AQ62" s="105">
        <f t="shared" si="18"/>
        <v>2.0565014892737817E-3</v>
      </c>
      <c r="AR62" s="106">
        <f t="shared" si="19"/>
        <v>3.1589000000000001E-3</v>
      </c>
      <c r="AS62" s="102" t="s">
        <v>354</v>
      </c>
      <c r="AT62" s="103">
        <v>0.188282</v>
      </c>
      <c r="AU62" s="103">
        <v>2.8627264331894657E-2</v>
      </c>
      <c r="AV62" s="103">
        <v>0</v>
      </c>
      <c r="AW62" s="104" t="e">
        <v>#NUM!</v>
      </c>
      <c r="AX62" s="102">
        <v>4</v>
      </c>
      <c r="AY62" s="105">
        <f t="shared" si="20"/>
        <v>0.75312800000000002</v>
      </c>
      <c r="AZ62" s="105">
        <f t="shared" si="21"/>
        <v>0.11450905732757863</v>
      </c>
      <c r="BA62" s="105">
        <f t="shared" si="22"/>
        <v>9.8183420042935229E-3</v>
      </c>
      <c r="BB62" s="105">
        <f t="shared" si="23"/>
        <v>1.4928260367844779E-3</v>
      </c>
      <c r="BC62" s="106">
        <f t="shared" si="24"/>
        <v>3.7656400000000002E-3</v>
      </c>
      <c r="BD62" s="102" t="s">
        <v>354</v>
      </c>
      <c r="BE62" s="103">
        <v>7.5026800000000005E-2</v>
      </c>
      <c r="BF62" s="103">
        <v>2.3620020834878668E-2</v>
      </c>
      <c r="BG62" s="103">
        <v>0</v>
      </c>
      <c r="BH62" s="104" t="e">
        <v>#NUM!</v>
      </c>
      <c r="BI62" s="102">
        <v>4</v>
      </c>
      <c r="BJ62" s="105">
        <f t="shared" si="25"/>
        <v>0.30010720000000002</v>
      </c>
      <c r="BK62" s="105">
        <f t="shared" si="26"/>
        <v>9.4480083339514673E-2</v>
      </c>
      <c r="BL62" s="105">
        <f t="shared" si="27"/>
        <v>1.3238679411759527E-2</v>
      </c>
      <c r="BM62" s="105">
        <f t="shared" si="28"/>
        <v>4.1678158142429015E-3</v>
      </c>
      <c r="BN62" s="106">
        <f t="shared" si="29"/>
        <v>1.500536E-3</v>
      </c>
      <c r="BO62" s="102" t="s">
        <v>354</v>
      </c>
      <c r="BP62" s="103">
        <v>0.15296299999999999</v>
      </c>
      <c r="BQ62" s="103">
        <v>2.2390992646074078E-2</v>
      </c>
      <c r="BR62" s="103">
        <v>0</v>
      </c>
      <c r="BS62" s="104" t="e">
        <v>#NUM!</v>
      </c>
      <c r="BT62" s="102">
        <v>4</v>
      </c>
      <c r="BU62" s="105">
        <f t="shared" si="30"/>
        <v>0.61185199999999995</v>
      </c>
      <c r="BV62" s="105">
        <f t="shared" si="31"/>
        <v>8.9563970584296312E-2</v>
      </c>
      <c r="BW62" s="105">
        <f t="shared" si="32"/>
        <v>1.0669993161530698E-2</v>
      </c>
      <c r="BX62" s="105">
        <f t="shared" si="33"/>
        <v>1.5618923426808744E-3</v>
      </c>
      <c r="BY62" s="106">
        <f t="shared" si="34"/>
        <v>3.0592599999999998E-3</v>
      </c>
    </row>
    <row r="63" spans="1:77" x14ac:dyDescent="0.25">
      <c r="A63" s="102" t="s">
        <v>352</v>
      </c>
      <c r="B63" s="103">
        <v>0.15273</v>
      </c>
      <c r="C63" s="103">
        <v>2.0513071082908549E-2</v>
      </c>
      <c r="D63" s="103">
        <v>0</v>
      </c>
      <c r="E63" s="104" t="e">
        <v>#NUM!</v>
      </c>
      <c r="F63" s="102">
        <v>8</v>
      </c>
      <c r="G63" s="105">
        <f t="shared" si="0"/>
        <v>1.22184</v>
      </c>
      <c r="H63" s="105">
        <f t="shared" si="1"/>
        <v>0.16410456866326836</v>
      </c>
      <c r="I63" s="105">
        <f t="shared" si="2"/>
        <v>2.1294172022277107E-2</v>
      </c>
      <c r="J63" s="105">
        <f t="shared" si="3"/>
        <v>2.8600069687988788E-3</v>
      </c>
      <c r="K63" s="106">
        <f t="shared" si="4"/>
        <v>6.1092000000000004E-3</v>
      </c>
      <c r="L63" s="102" t="s">
        <v>352</v>
      </c>
      <c r="M63" s="103">
        <v>9.3042600000000003E-2</v>
      </c>
      <c r="N63" s="103">
        <v>2.0421642052430421E-2</v>
      </c>
      <c r="O63" s="103">
        <v>0</v>
      </c>
      <c r="P63" s="104" t="e">
        <v>#NUM!</v>
      </c>
      <c r="Q63" s="102">
        <v>8</v>
      </c>
      <c r="R63" s="105">
        <f t="shared" si="5"/>
        <v>0.74434080000000002</v>
      </c>
      <c r="S63" s="105">
        <f t="shared" si="6"/>
        <v>0.16337313641944337</v>
      </c>
      <c r="T63" s="105">
        <f t="shared" si="7"/>
        <v>1.218472623601157E-2</v>
      </c>
      <c r="U63" s="105">
        <f t="shared" si="8"/>
        <v>2.6743891260421152E-3</v>
      </c>
      <c r="V63" s="106">
        <f t="shared" si="9"/>
        <v>3.7217040000000002E-3</v>
      </c>
      <c r="W63" s="102" t="s">
        <v>352</v>
      </c>
      <c r="X63" s="103">
        <v>6.5417500000000003E-2</v>
      </c>
      <c r="Y63" s="103">
        <v>1.6411500727467353E-2</v>
      </c>
      <c r="Z63" s="103">
        <v>0</v>
      </c>
      <c r="AA63" s="104" t="e">
        <v>#NUM!</v>
      </c>
      <c r="AB63" s="102">
        <v>8</v>
      </c>
      <c r="AC63" s="105">
        <f t="shared" si="10"/>
        <v>0.52334000000000003</v>
      </c>
      <c r="AD63" s="105">
        <f t="shared" si="11"/>
        <v>0.13129200581973882</v>
      </c>
      <c r="AE63" s="105">
        <f t="shared" si="12"/>
        <v>1.9035012799003808E-2</v>
      </c>
      <c r="AF63" s="105">
        <f t="shared" si="13"/>
        <v>4.7753754942974182E-3</v>
      </c>
      <c r="AG63" s="106">
        <f t="shared" si="14"/>
        <v>2.6167E-3</v>
      </c>
      <c r="AH63" s="102" t="s">
        <v>352</v>
      </c>
      <c r="AI63" s="103">
        <v>0.157945</v>
      </c>
      <c r="AJ63" s="103">
        <v>2.0452487244247732E-2</v>
      </c>
      <c r="AK63" s="103">
        <v>0</v>
      </c>
      <c r="AL63" s="104" t="e">
        <v>#NUM!</v>
      </c>
      <c r="AM63" s="102">
        <v>8</v>
      </c>
      <c r="AN63" s="105">
        <f t="shared" si="15"/>
        <v>1.26356</v>
      </c>
      <c r="AO63" s="105">
        <f t="shared" si="16"/>
        <v>0.16361989795398185</v>
      </c>
      <c r="AP63" s="105">
        <f t="shared" si="17"/>
        <v>3.1762799687329132E-2</v>
      </c>
      <c r="AQ63" s="105">
        <f t="shared" si="18"/>
        <v>4.1130029785475634E-3</v>
      </c>
      <c r="AR63" s="106">
        <f t="shared" si="19"/>
        <v>6.3178000000000002E-3</v>
      </c>
      <c r="AS63" s="102" t="s">
        <v>352</v>
      </c>
      <c r="AT63" s="103">
        <v>0.188282</v>
      </c>
      <c r="AU63" s="103">
        <v>2.8627264331894657E-2</v>
      </c>
      <c r="AV63" s="103">
        <v>0</v>
      </c>
      <c r="AW63" s="104" t="e">
        <v>#NUM!</v>
      </c>
      <c r="AX63" s="102">
        <v>8</v>
      </c>
      <c r="AY63" s="105">
        <f t="shared" si="20"/>
        <v>1.506256</v>
      </c>
      <c r="AZ63" s="105">
        <f t="shared" si="21"/>
        <v>0.22901811465515726</v>
      </c>
      <c r="BA63" s="105">
        <f t="shared" si="22"/>
        <v>1.9636684008587046E-2</v>
      </c>
      <c r="BB63" s="105">
        <f t="shared" si="23"/>
        <v>2.9856520735689557E-3</v>
      </c>
      <c r="BC63" s="106">
        <f t="shared" si="24"/>
        <v>7.5312800000000004E-3</v>
      </c>
      <c r="BD63" s="102" t="s">
        <v>352</v>
      </c>
      <c r="BE63" s="103">
        <v>7.5026800000000005E-2</v>
      </c>
      <c r="BF63" s="103">
        <v>2.3620020834878668E-2</v>
      </c>
      <c r="BG63" s="103">
        <v>0</v>
      </c>
      <c r="BH63" s="104" t="e">
        <v>#NUM!</v>
      </c>
      <c r="BI63" s="102">
        <v>8</v>
      </c>
      <c r="BJ63" s="105">
        <f t="shared" si="25"/>
        <v>0.60021440000000004</v>
      </c>
      <c r="BK63" s="105">
        <f t="shared" si="26"/>
        <v>0.18896016667902935</v>
      </c>
      <c r="BL63" s="105">
        <f t="shared" si="27"/>
        <v>2.6477358823519054E-2</v>
      </c>
      <c r="BM63" s="105">
        <f t="shared" si="28"/>
        <v>8.3356316284858029E-3</v>
      </c>
      <c r="BN63" s="106">
        <f t="shared" si="29"/>
        <v>3.001072E-3</v>
      </c>
      <c r="BO63" s="102" t="s">
        <v>352</v>
      </c>
      <c r="BP63" s="103">
        <v>0.15296299999999999</v>
      </c>
      <c r="BQ63" s="103">
        <v>2.2390992646074078E-2</v>
      </c>
      <c r="BR63" s="103">
        <v>0</v>
      </c>
      <c r="BS63" s="104" t="e">
        <v>#NUM!</v>
      </c>
      <c r="BT63" s="102">
        <v>8</v>
      </c>
      <c r="BU63" s="105">
        <f t="shared" si="30"/>
        <v>1.2237039999999999</v>
      </c>
      <c r="BV63" s="105">
        <f t="shared" si="31"/>
        <v>0.17912794116859262</v>
      </c>
      <c r="BW63" s="105">
        <f t="shared" si="32"/>
        <v>2.1339986323061395E-2</v>
      </c>
      <c r="BX63" s="105">
        <f t="shared" si="33"/>
        <v>3.1237846853617488E-3</v>
      </c>
      <c r="BY63" s="106">
        <f t="shared" si="34"/>
        <v>6.1185199999999997E-3</v>
      </c>
    </row>
    <row r="64" spans="1:77" x14ac:dyDescent="0.25">
      <c r="A64" s="149" t="s">
        <v>349</v>
      </c>
      <c r="B64" s="103">
        <v>2.72213E-2</v>
      </c>
      <c r="C64" s="103">
        <v>3.3661574899357355E-3</v>
      </c>
      <c r="D64" s="103">
        <v>0</v>
      </c>
      <c r="E64" s="104" t="e">
        <v>#NUM!</v>
      </c>
      <c r="F64" s="102">
        <v>8</v>
      </c>
      <c r="G64" s="105">
        <f t="shared" si="0"/>
        <v>0.2177704</v>
      </c>
      <c r="H64" s="105">
        <f t="shared" si="1"/>
        <v>2.6929259919485884E-2</v>
      </c>
      <c r="I64" s="105">
        <f t="shared" si="2"/>
        <v>3.7952926397565099E-3</v>
      </c>
      <c r="J64" s="105">
        <f t="shared" si="3"/>
        <v>4.6932191871124247E-4</v>
      </c>
      <c r="K64" s="106">
        <f t="shared" si="4"/>
        <v>1.088852E-3</v>
      </c>
      <c r="L64" s="149" t="s">
        <v>349</v>
      </c>
      <c r="M64" s="103">
        <v>3.6864500000000001E-2</v>
      </c>
      <c r="N64" s="103">
        <v>4.2579134516972737E-3</v>
      </c>
      <c r="O64" s="103">
        <v>0</v>
      </c>
      <c r="P64" s="104" t="e">
        <v>#NUM!</v>
      </c>
      <c r="Q64" s="102">
        <v>8</v>
      </c>
      <c r="R64" s="105">
        <f t="shared" si="5"/>
        <v>0.29491600000000001</v>
      </c>
      <c r="S64" s="105">
        <f t="shared" si="6"/>
        <v>3.4063307613578189E-2</v>
      </c>
      <c r="T64" s="105">
        <f t="shared" si="7"/>
        <v>4.8277223586555892E-3</v>
      </c>
      <c r="U64" s="105">
        <f t="shared" si="8"/>
        <v>5.5761027470816978E-4</v>
      </c>
      <c r="V64" s="106">
        <f t="shared" si="9"/>
        <v>1.4745800000000001E-3</v>
      </c>
      <c r="W64" s="149" t="s">
        <v>349</v>
      </c>
      <c r="X64" s="103">
        <v>1.7333399999999999E-2</v>
      </c>
      <c r="Y64" s="103">
        <v>2.5401422263059146E-3</v>
      </c>
      <c r="Z64" s="103">
        <v>0</v>
      </c>
      <c r="AA64" s="104" t="e">
        <v>#NUM!</v>
      </c>
      <c r="AB64" s="102">
        <v>8</v>
      </c>
      <c r="AC64" s="105">
        <f t="shared" si="10"/>
        <v>0.13866719999999999</v>
      </c>
      <c r="AD64" s="105">
        <f t="shared" si="11"/>
        <v>2.0321137810447316E-2</v>
      </c>
      <c r="AE64" s="105">
        <f t="shared" si="12"/>
        <v>5.0436273298467933E-3</v>
      </c>
      <c r="AF64" s="105">
        <f t="shared" si="13"/>
        <v>7.391239315018629E-4</v>
      </c>
      <c r="AG64" s="106">
        <f t="shared" si="14"/>
        <v>6.9333599999999991E-4</v>
      </c>
      <c r="AH64" s="149" t="s">
        <v>349</v>
      </c>
      <c r="AI64" s="103">
        <v>3.6326200000000003E-2</v>
      </c>
      <c r="AJ64" s="103">
        <v>3.3474559055484852E-3</v>
      </c>
      <c r="AK64" s="103">
        <v>0</v>
      </c>
      <c r="AL64" s="104" t="e">
        <v>#NUM!</v>
      </c>
      <c r="AM64" s="102">
        <v>8</v>
      </c>
      <c r="AN64" s="105">
        <f t="shared" si="15"/>
        <v>0.29060960000000002</v>
      </c>
      <c r="AO64" s="105">
        <f t="shared" si="16"/>
        <v>2.6779647244387882E-2</v>
      </c>
      <c r="AP64" s="105">
        <f t="shared" si="17"/>
        <v>7.3052126626474761E-3</v>
      </c>
      <c r="AQ64" s="105">
        <f t="shared" si="18"/>
        <v>6.7317465820446024E-4</v>
      </c>
      <c r="AR64" s="106">
        <f t="shared" si="19"/>
        <v>1.4530480000000002E-3</v>
      </c>
      <c r="AS64" s="149" t="s">
        <v>349</v>
      </c>
      <c r="AT64" s="103">
        <v>4.4310500000000003E-2</v>
      </c>
      <c r="AU64" s="103">
        <v>1.0225926234832294E-2</v>
      </c>
      <c r="AV64" s="103">
        <v>0</v>
      </c>
      <c r="AW64" s="104" t="e">
        <v>#NUM!</v>
      </c>
      <c r="AX64" s="102">
        <v>8</v>
      </c>
      <c r="AY64" s="105">
        <f t="shared" si="20"/>
        <v>0.35448400000000002</v>
      </c>
      <c r="AZ64" s="105">
        <f t="shared" si="21"/>
        <v>8.1807409878658352E-2</v>
      </c>
      <c r="BA64" s="105">
        <f t="shared" si="22"/>
        <v>4.6213195460134068E-3</v>
      </c>
      <c r="BB64" s="105">
        <f t="shared" si="23"/>
        <v>1.0665028105104153E-3</v>
      </c>
      <c r="BC64" s="106">
        <f t="shared" si="24"/>
        <v>1.77242E-3</v>
      </c>
      <c r="BD64" s="149" t="s">
        <v>349</v>
      </c>
      <c r="BE64" s="103">
        <v>2.97264E-2</v>
      </c>
      <c r="BF64" s="103">
        <v>2.9784187384425706E-3</v>
      </c>
      <c r="BG64" s="103">
        <v>0</v>
      </c>
      <c r="BH64" s="104" t="e">
        <v>#NUM!</v>
      </c>
      <c r="BI64" s="102">
        <v>8</v>
      </c>
      <c r="BJ64" s="105">
        <f t="shared" si="25"/>
        <v>0.2378112</v>
      </c>
      <c r="BK64" s="105">
        <f t="shared" si="26"/>
        <v>2.3827349907540565E-2</v>
      </c>
      <c r="BL64" s="105">
        <f t="shared" si="27"/>
        <v>1.0490605481394072E-2</v>
      </c>
      <c r="BM64" s="105">
        <f t="shared" si="28"/>
        <v>1.0510998958297153E-3</v>
      </c>
      <c r="BN64" s="106">
        <f t="shared" si="29"/>
        <v>1.189056E-3</v>
      </c>
      <c r="BO64" s="149" t="s">
        <v>349</v>
      </c>
      <c r="BP64" s="103">
        <v>2.6995499999999999E-2</v>
      </c>
      <c r="BQ64" s="103">
        <v>4.0763466923520834E-3</v>
      </c>
      <c r="BR64" s="103">
        <v>0</v>
      </c>
      <c r="BS64" s="104" t="e">
        <v>#NUM!</v>
      </c>
      <c r="BT64" s="102">
        <v>8</v>
      </c>
      <c r="BU64" s="105">
        <f t="shared" si="30"/>
        <v>0.21596399999999999</v>
      </c>
      <c r="BV64" s="105">
        <f t="shared" si="31"/>
        <v>3.2610773538816668E-2</v>
      </c>
      <c r="BW64" s="105">
        <f t="shared" si="32"/>
        <v>3.7661630641671771E-3</v>
      </c>
      <c r="BX64" s="105">
        <f t="shared" si="33"/>
        <v>5.6869427680452148E-4</v>
      </c>
      <c r="BY64" s="106">
        <f t="shared" si="34"/>
        <v>1.07982E-3</v>
      </c>
    </row>
    <row r="65" spans="1:77" x14ac:dyDescent="0.25">
      <c r="A65" s="102" t="s">
        <v>348</v>
      </c>
      <c r="B65" s="103">
        <v>1.36106E-2</v>
      </c>
      <c r="C65" s="103">
        <v>1.6830825042370313E-3</v>
      </c>
      <c r="D65" s="103">
        <v>0</v>
      </c>
      <c r="E65" s="104" t="e">
        <v>#NUM!</v>
      </c>
      <c r="F65" s="102">
        <v>7</v>
      </c>
      <c r="G65" s="105">
        <f t="shared" si="0"/>
        <v>9.5274200000000003E-2</v>
      </c>
      <c r="H65" s="105">
        <f t="shared" si="1"/>
        <v>1.1781577529659219E-2</v>
      </c>
      <c r="I65" s="105">
        <f t="shared" si="2"/>
        <v>1.6604344301093708E-3</v>
      </c>
      <c r="J65" s="105">
        <f t="shared" si="3"/>
        <v>2.0532879805077424E-4</v>
      </c>
      <c r="K65" s="106">
        <f t="shared" si="4"/>
        <v>4.7637100000000001E-4</v>
      </c>
      <c r="L65" s="102" t="s">
        <v>348</v>
      </c>
      <c r="M65" s="103">
        <v>1.8432199999999999E-2</v>
      </c>
      <c r="N65" s="103">
        <v>2.1289560731515516E-3</v>
      </c>
      <c r="O65" s="103">
        <v>0</v>
      </c>
      <c r="P65" s="104" t="e">
        <v>#NUM!</v>
      </c>
      <c r="Q65" s="102">
        <v>7</v>
      </c>
      <c r="R65" s="105">
        <f t="shared" si="5"/>
        <v>0.12902539999999998</v>
      </c>
      <c r="S65" s="105">
        <f t="shared" si="6"/>
        <v>1.4902692512060861E-2</v>
      </c>
      <c r="T65" s="105">
        <f t="shared" si="7"/>
        <v>2.1121228024741988E-3</v>
      </c>
      <c r="U65" s="105">
        <f t="shared" si="8"/>
        <v>2.4395442039307956E-4</v>
      </c>
      <c r="V65" s="106">
        <f t="shared" si="9"/>
        <v>6.451269999999999E-4</v>
      </c>
      <c r="W65" s="102" t="s">
        <v>348</v>
      </c>
      <c r="X65" s="103">
        <v>8.6666999999999994E-3</v>
      </c>
      <c r="Y65" s="103">
        <v>1.2700688110483442E-3</v>
      </c>
      <c r="Z65" s="103">
        <v>0</v>
      </c>
      <c r="AA65" s="104" t="e">
        <v>#NUM!</v>
      </c>
      <c r="AB65" s="102">
        <v>7</v>
      </c>
      <c r="AC65" s="105">
        <f t="shared" si="10"/>
        <v>6.0666899999999996E-2</v>
      </c>
      <c r="AD65" s="105">
        <f t="shared" si="11"/>
        <v>8.8904816773384097E-3</v>
      </c>
      <c r="AE65" s="105">
        <f t="shared" si="12"/>
        <v>2.2065869568079718E-3</v>
      </c>
      <c r="AF65" s="105">
        <f t="shared" si="13"/>
        <v>3.2336613390424095E-4</v>
      </c>
      <c r="AG65" s="106">
        <f t="shared" si="14"/>
        <v>3.033345E-4</v>
      </c>
      <c r="AH65" s="102" t="s">
        <v>348</v>
      </c>
      <c r="AI65" s="103">
        <v>1.8163100000000001E-2</v>
      </c>
      <c r="AJ65" s="103">
        <v>1.6737291121236601E-3</v>
      </c>
      <c r="AK65" s="103">
        <v>0</v>
      </c>
      <c r="AL65" s="104" t="e">
        <v>#NUM!</v>
      </c>
      <c r="AM65" s="102">
        <v>7</v>
      </c>
      <c r="AN65" s="105">
        <f t="shared" si="15"/>
        <v>0.12714170000000002</v>
      </c>
      <c r="AO65" s="105">
        <f t="shared" si="16"/>
        <v>1.1716103784865622E-2</v>
      </c>
      <c r="AP65" s="105">
        <f t="shared" si="17"/>
        <v>3.1960305399082712E-3</v>
      </c>
      <c r="AQ65" s="105">
        <f t="shared" si="18"/>
        <v>2.9451411696685987E-4</v>
      </c>
      <c r="AR65" s="106">
        <f t="shared" si="19"/>
        <v>6.3570850000000008E-4</v>
      </c>
      <c r="AS65" s="102" t="s">
        <v>348</v>
      </c>
      <c r="AT65" s="103">
        <v>2.21552E-2</v>
      </c>
      <c r="AU65" s="103">
        <v>5.112949022663231E-3</v>
      </c>
      <c r="AV65" s="103">
        <v>0</v>
      </c>
      <c r="AW65" s="104" t="e">
        <v>#NUM!</v>
      </c>
      <c r="AX65" s="102">
        <v>7</v>
      </c>
      <c r="AY65" s="105">
        <f t="shared" si="20"/>
        <v>0.15508640000000001</v>
      </c>
      <c r="AZ65" s="105">
        <f t="shared" si="21"/>
        <v>3.5790643158642617E-2</v>
      </c>
      <c r="BA65" s="105">
        <f t="shared" si="22"/>
        <v>2.0218227385181099E-3</v>
      </c>
      <c r="BB65" s="105">
        <f t="shared" si="23"/>
        <v>4.6659369334984413E-4</v>
      </c>
      <c r="BC65" s="106">
        <f t="shared" si="24"/>
        <v>7.7543200000000005E-4</v>
      </c>
      <c r="BD65" s="102" t="s">
        <v>348</v>
      </c>
      <c r="BE65" s="103">
        <v>1.48632E-2</v>
      </c>
      <c r="BF65" s="103">
        <v>1.4892118230661051E-3</v>
      </c>
      <c r="BG65" s="103">
        <v>0</v>
      </c>
      <c r="BH65" s="104" t="e">
        <v>#NUM!</v>
      </c>
      <c r="BI65" s="102">
        <v>7</v>
      </c>
      <c r="BJ65" s="105">
        <f t="shared" si="25"/>
        <v>0.10404240000000001</v>
      </c>
      <c r="BK65" s="105">
        <f t="shared" si="26"/>
        <v>1.0424482761462737E-2</v>
      </c>
      <c r="BL65" s="105">
        <f t="shared" si="27"/>
        <v>4.5896398981099071E-3</v>
      </c>
      <c r="BM65" s="105">
        <f t="shared" si="28"/>
        <v>4.5985696215358654E-4</v>
      </c>
      <c r="BN65" s="106">
        <f t="shared" si="29"/>
        <v>5.2021200000000004E-4</v>
      </c>
      <c r="BO65" s="102" t="s">
        <v>348</v>
      </c>
      <c r="BP65" s="103">
        <v>1.34977E-2</v>
      </c>
      <c r="BQ65" s="103">
        <v>2.0381718958177911E-3</v>
      </c>
      <c r="BR65" s="103">
        <v>0</v>
      </c>
      <c r="BS65" s="104" t="e">
        <v>#NUM!</v>
      </c>
      <c r="BT65" s="102">
        <v>7</v>
      </c>
      <c r="BU65" s="105">
        <f t="shared" si="30"/>
        <v>9.4483899999999996E-2</v>
      </c>
      <c r="BV65" s="105">
        <f t="shared" si="31"/>
        <v>1.4267203270724537E-2</v>
      </c>
      <c r="BW65" s="105">
        <f t="shared" si="32"/>
        <v>1.6476902369768349E-3</v>
      </c>
      <c r="BX65" s="105">
        <f t="shared" si="33"/>
        <v>2.4880356905395302E-4</v>
      </c>
      <c r="BY65" s="106">
        <f t="shared" si="34"/>
        <v>4.7241949999999997E-4</v>
      </c>
    </row>
    <row r="66" spans="1:77" x14ac:dyDescent="0.25">
      <c r="A66" s="102" t="s">
        <v>346</v>
      </c>
      <c r="B66" s="103">
        <v>1.36106E-2</v>
      </c>
      <c r="C66" s="103">
        <v>1.6830825042370313E-3</v>
      </c>
      <c r="D66" s="103">
        <v>0</v>
      </c>
      <c r="E66" s="104" t="e">
        <v>#NUM!</v>
      </c>
      <c r="F66" s="102">
        <v>8</v>
      </c>
      <c r="G66" s="105">
        <f t="shared" si="0"/>
        <v>0.1088848</v>
      </c>
      <c r="H66" s="105">
        <f t="shared" si="1"/>
        <v>1.346466003389625E-2</v>
      </c>
      <c r="I66" s="105">
        <f t="shared" si="2"/>
        <v>1.8976393486964235E-3</v>
      </c>
      <c r="J66" s="105">
        <f t="shared" si="3"/>
        <v>2.3466148348659909E-4</v>
      </c>
      <c r="K66" s="106">
        <f t="shared" si="4"/>
        <v>5.4442400000000006E-4</v>
      </c>
      <c r="L66" s="102" t="s">
        <v>346</v>
      </c>
      <c r="M66" s="103">
        <v>1.8432199999999999E-2</v>
      </c>
      <c r="N66" s="103">
        <v>2.1289560731515516E-3</v>
      </c>
      <c r="O66" s="103">
        <v>0</v>
      </c>
      <c r="P66" s="104" t="e">
        <v>#NUM!</v>
      </c>
      <c r="Q66" s="102">
        <v>8</v>
      </c>
      <c r="R66" s="105">
        <f t="shared" si="5"/>
        <v>0.14745759999999999</v>
      </c>
      <c r="S66" s="105">
        <f t="shared" si="6"/>
        <v>1.7031648585212413E-2</v>
      </c>
      <c r="T66" s="105">
        <f t="shared" si="7"/>
        <v>2.4138546313990845E-3</v>
      </c>
      <c r="U66" s="105">
        <f t="shared" si="8"/>
        <v>2.7880505187780525E-4</v>
      </c>
      <c r="V66" s="106">
        <f t="shared" si="9"/>
        <v>7.3728800000000001E-4</v>
      </c>
      <c r="W66" s="102" t="s">
        <v>346</v>
      </c>
      <c r="X66" s="103">
        <v>8.6666999999999994E-3</v>
      </c>
      <c r="Y66" s="103">
        <v>1.2700688110483442E-3</v>
      </c>
      <c r="Z66" s="103">
        <v>0</v>
      </c>
      <c r="AA66" s="104" t="e">
        <v>#NUM!</v>
      </c>
      <c r="AB66" s="102">
        <v>8</v>
      </c>
      <c r="AC66" s="105">
        <f t="shared" si="10"/>
        <v>6.9333599999999995E-2</v>
      </c>
      <c r="AD66" s="105">
        <f t="shared" si="11"/>
        <v>1.0160550488386754E-2</v>
      </c>
      <c r="AE66" s="105">
        <f t="shared" si="12"/>
        <v>2.5218136649233966E-3</v>
      </c>
      <c r="AF66" s="105">
        <f t="shared" si="13"/>
        <v>3.6956129589056115E-4</v>
      </c>
      <c r="AG66" s="106">
        <f t="shared" si="14"/>
        <v>3.4666799999999995E-4</v>
      </c>
      <c r="AH66" s="102" t="s">
        <v>346</v>
      </c>
      <c r="AI66" s="103">
        <v>1.8163100000000001E-2</v>
      </c>
      <c r="AJ66" s="103">
        <v>1.6737291121236601E-3</v>
      </c>
      <c r="AK66" s="103">
        <v>0</v>
      </c>
      <c r="AL66" s="104" t="e">
        <v>#NUM!</v>
      </c>
      <c r="AM66" s="102">
        <v>8</v>
      </c>
      <c r="AN66" s="105">
        <f t="shared" si="15"/>
        <v>0.14530480000000001</v>
      </c>
      <c r="AO66" s="105">
        <f t="shared" si="16"/>
        <v>1.3389832896989281E-2</v>
      </c>
      <c r="AP66" s="105">
        <f t="shared" si="17"/>
        <v>3.6526063313237381E-3</v>
      </c>
      <c r="AQ66" s="105">
        <f t="shared" si="18"/>
        <v>3.3658756224783982E-4</v>
      </c>
      <c r="AR66" s="106">
        <f t="shared" si="19"/>
        <v>7.2652400000000009E-4</v>
      </c>
      <c r="AS66" s="102" t="s">
        <v>346</v>
      </c>
      <c r="AT66" s="103">
        <v>2.21552E-2</v>
      </c>
      <c r="AU66" s="103">
        <v>5.112949022663231E-3</v>
      </c>
      <c r="AV66" s="103">
        <v>0</v>
      </c>
      <c r="AW66" s="104" t="e">
        <v>#NUM!</v>
      </c>
      <c r="AX66" s="102">
        <v>8</v>
      </c>
      <c r="AY66" s="105">
        <f t="shared" si="20"/>
        <v>0.1772416</v>
      </c>
      <c r="AZ66" s="105">
        <f t="shared" si="21"/>
        <v>4.0903592181305848E-2</v>
      </c>
      <c r="BA66" s="105">
        <f t="shared" si="22"/>
        <v>2.3106545583064112E-3</v>
      </c>
      <c r="BB66" s="105">
        <f t="shared" si="23"/>
        <v>5.3324993525696472E-4</v>
      </c>
      <c r="BC66" s="106">
        <f t="shared" si="24"/>
        <v>8.8620799999999998E-4</v>
      </c>
      <c r="BD66" s="102" t="s">
        <v>346</v>
      </c>
      <c r="BE66" s="103">
        <v>1.48632E-2</v>
      </c>
      <c r="BF66" s="103">
        <v>1.4892118230661051E-3</v>
      </c>
      <c r="BG66" s="103">
        <v>0</v>
      </c>
      <c r="BH66" s="104" t="e">
        <v>#NUM!</v>
      </c>
      <c r="BI66" s="102">
        <v>8</v>
      </c>
      <c r="BJ66" s="105">
        <f t="shared" si="25"/>
        <v>0.1189056</v>
      </c>
      <c r="BK66" s="105">
        <f t="shared" si="26"/>
        <v>1.1913694584528841E-2</v>
      </c>
      <c r="BL66" s="105">
        <f t="shared" si="27"/>
        <v>5.2453027406970361E-3</v>
      </c>
      <c r="BM66" s="105">
        <f t="shared" si="28"/>
        <v>5.2555081388981314E-4</v>
      </c>
      <c r="BN66" s="106">
        <f t="shared" si="29"/>
        <v>5.9452799999999998E-4</v>
      </c>
      <c r="BO66" s="102" t="s">
        <v>346</v>
      </c>
      <c r="BP66" s="103">
        <v>1.34977E-2</v>
      </c>
      <c r="BQ66" s="103">
        <v>2.0381718958177911E-3</v>
      </c>
      <c r="BR66" s="103">
        <v>0</v>
      </c>
      <c r="BS66" s="104" t="e">
        <v>#NUM!</v>
      </c>
      <c r="BT66" s="102">
        <v>8</v>
      </c>
      <c r="BU66" s="105">
        <f t="shared" si="30"/>
        <v>0.1079816</v>
      </c>
      <c r="BV66" s="105">
        <f t="shared" si="31"/>
        <v>1.6305375166542329E-2</v>
      </c>
      <c r="BW66" s="105">
        <f t="shared" si="32"/>
        <v>1.8830745565449542E-3</v>
      </c>
      <c r="BX66" s="105">
        <f t="shared" si="33"/>
        <v>2.8434693606166057E-4</v>
      </c>
      <c r="BY66" s="106">
        <f t="shared" si="34"/>
        <v>5.3990799999999997E-4</v>
      </c>
    </row>
    <row r="67" spans="1:77" x14ac:dyDescent="0.25">
      <c r="A67" s="102" t="s">
        <v>345</v>
      </c>
      <c r="B67" s="103">
        <v>1.36106E-2</v>
      </c>
      <c r="C67" s="103">
        <v>1.6830825042370313E-3</v>
      </c>
      <c r="D67" s="103">
        <v>0</v>
      </c>
      <c r="E67" s="104" t="e">
        <v>#NUM!</v>
      </c>
      <c r="F67" s="102">
        <v>6</v>
      </c>
      <c r="G67" s="105">
        <f t="shared" si="0"/>
        <v>8.1663600000000003E-2</v>
      </c>
      <c r="H67" s="105">
        <f t="shared" si="1"/>
        <v>1.0098495025422188E-2</v>
      </c>
      <c r="I67" s="105">
        <f t="shared" si="2"/>
        <v>1.4232295115223178E-3</v>
      </c>
      <c r="J67" s="105">
        <f t="shared" si="3"/>
        <v>1.7599611261494933E-4</v>
      </c>
      <c r="K67" s="106">
        <f t="shared" si="4"/>
        <v>4.0831800000000002E-4</v>
      </c>
      <c r="L67" s="102" t="s">
        <v>345</v>
      </c>
      <c r="M67" s="103">
        <v>1.8432199999999999E-2</v>
      </c>
      <c r="N67" s="103">
        <v>2.1289560731515516E-3</v>
      </c>
      <c r="O67" s="103">
        <v>0</v>
      </c>
      <c r="P67" s="104" t="e">
        <v>#NUM!</v>
      </c>
      <c r="Q67" s="102">
        <v>6</v>
      </c>
      <c r="R67" s="105">
        <f t="shared" si="5"/>
        <v>0.1105932</v>
      </c>
      <c r="S67" s="105">
        <f t="shared" si="6"/>
        <v>1.2773736438909311E-2</v>
      </c>
      <c r="T67" s="105">
        <f t="shared" si="7"/>
        <v>1.8103909735493133E-3</v>
      </c>
      <c r="U67" s="105">
        <f t="shared" si="8"/>
        <v>2.0910378890835391E-4</v>
      </c>
      <c r="V67" s="106">
        <f t="shared" si="9"/>
        <v>5.52966E-4</v>
      </c>
      <c r="W67" s="102" t="s">
        <v>345</v>
      </c>
      <c r="X67" s="103">
        <v>8.6666999999999994E-3</v>
      </c>
      <c r="Y67" s="103">
        <v>1.2700688110483442E-3</v>
      </c>
      <c r="Z67" s="103">
        <v>0</v>
      </c>
      <c r="AA67" s="104" t="e">
        <v>#NUM!</v>
      </c>
      <c r="AB67" s="102">
        <v>6</v>
      </c>
      <c r="AC67" s="105">
        <f t="shared" si="10"/>
        <v>5.2000199999999996E-2</v>
      </c>
      <c r="AD67" s="105">
        <f t="shared" si="11"/>
        <v>7.6204128662900657E-3</v>
      </c>
      <c r="AE67" s="105">
        <f t="shared" si="12"/>
        <v>1.8913602486925474E-3</v>
      </c>
      <c r="AF67" s="105">
        <f t="shared" si="13"/>
        <v>2.7717097191792085E-4</v>
      </c>
      <c r="AG67" s="106">
        <f t="shared" si="14"/>
        <v>2.6000099999999999E-4</v>
      </c>
      <c r="AH67" s="102" t="s">
        <v>345</v>
      </c>
      <c r="AI67" s="103">
        <v>1.8163100000000001E-2</v>
      </c>
      <c r="AJ67" s="103">
        <v>1.6737291121236601E-3</v>
      </c>
      <c r="AK67" s="103">
        <v>0</v>
      </c>
      <c r="AL67" s="104" t="e">
        <v>#NUM!</v>
      </c>
      <c r="AM67" s="102">
        <v>6</v>
      </c>
      <c r="AN67" s="105">
        <f t="shared" si="15"/>
        <v>0.10897860000000001</v>
      </c>
      <c r="AO67" s="105">
        <f t="shared" si="16"/>
        <v>1.0042374672741961E-2</v>
      </c>
      <c r="AP67" s="105">
        <f t="shared" si="17"/>
        <v>2.7394547484928034E-3</v>
      </c>
      <c r="AQ67" s="105">
        <f t="shared" si="18"/>
        <v>2.5244067168587986E-4</v>
      </c>
      <c r="AR67" s="106">
        <f t="shared" si="19"/>
        <v>5.4489300000000007E-4</v>
      </c>
      <c r="AS67" s="102" t="s">
        <v>345</v>
      </c>
      <c r="AT67" s="103">
        <v>2.21552E-2</v>
      </c>
      <c r="AU67" s="103">
        <v>5.112949022663231E-3</v>
      </c>
      <c r="AV67" s="103">
        <v>0</v>
      </c>
      <c r="AW67" s="104" t="e">
        <v>#NUM!</v>
      </c>
      <c r="AX67" s="102">
        <v>6</v>
      </c>
      <c r="AY67" s="105">
        <f t="shared" si="20"/>
        <v>0.1329312</v>
      </c>
      <c r="AZ67" s="105">
        <f t="shared" si="21"/>
        <v>3.0677694135979386E-2</v>
      </c>
      <c r="BA67" s="105">
        <f t="shared" si="22"/>
        <v>1.7329909187298084E-3</v>
      </c>
      <c r="BB67" s="105">
        <f t="shared" si="23"/>
        <v>3.9993745144272354E-4</v>
      </c>
      <c r="BC67" s="106">
        <f t="shared" si="24"/>
        <v>6.6465600000000001E-4</v>
      </c>
      <c r="BD67" s="102" t="s">
        <v>345</v>
      </c>
      <c r="BE67" s="103">
        <v>1.48632E-2</v>
      </c>
      <c r="BF67" s="103">
        <v>1.4892118230661051E-3</v>
      </c>
      <c r="BG67" s="103">
        <v>0</v>
      </c>
      <c r="BH67" s="104" t="e">
        <v>#NUM!</v>
      </c>
      <c r="BI67" s="102">
        <v>6</v>
      </c>
      <c r="BJ67" s="105">
        <f t="shared" si="25"/>
        <v>8.91792E-2</v>
      </c>
      <c r="BK67" s="105">
        <f t="shared" si="26"/>
        <v>8.9352709383966316E-3</v>
      </c>
      <c r="BL67" s="105">
        <f t="shared" si="27"/>
        <v>3.9339770555227773E-3</v>
      </c>
      <c r="BM67" s="105">
        <f t="shared" si="28"/>
        <v>3.9416311041735988E-4</v>
      </c>
      <c r="BN67" s="106">
        <f t="shared" si="29"/>
        <v>4.4589599999999999E-4</v>
      </c>
      <c r="BO67" s="102" t="s">
        <v>345</v>
      </c>
      <c r="BP67" s="103">
        <v>1.34977E-2</v>
      </c>
      <c r="BQ67" s="103">
        <v>2.0381718958177911E-3</v>
      </c>
      <c r="BR67" s="103">
        <v>0</v>
      </c>
      <c r="BS67" s="104" t="e">
        <v>#NUM!</v>
      </c>
      <c r="BT67" s="102">
        <v>6</v>
      </c>
      <c r="BU67" s="105">
        <f t="shared" si="30"/>
        <v>8.0986199999999994E-2</v>
      </c>
      <c r="BV67" s="105">
        <f t="shared" si="31"/>
        <v>1.2229031374906748E-2</v>
      </c>
      <c r="BW67" s="105">
        <f t="shared" si="32"/>
        <v>1.4123059174087156E-3</v>
      </c>
      <c r="BX67" s="105">
        <f t="shared" si="33"/>
        <v>2.1326020204624543E-4</v>
      </c>
      <c r="BY67" s="106">
        <f t="shared" si="34"/>
        <v>4.0493099999999998E-4</v>
      </c>
    </row>
    <row r="68" spans="1:77" x14ac:dyDescent="0.25">
      <c r="A68" s="102" t="s">
        <v>344</v>
      </c>
      <c r="B68" s="103">
        <v>0.105919</v>
      </c>
      <c r="C68" s="103">
        <v>1.8660791792855853E-2</v>
      </c>
      <c r="D68" s="103">
        <v>0</v>
      </c>
      <c r="E68" s="104" t="e">
        <v>#NUM!</v>
      </c>
      <c r="F68" s="102">
        <v>5</v>
      </c>
      <c r="G68" s="105">
        <f t="shared" ref="G68:G97" si="35">F68*B68</f>
        <v>0.52959500000000004</v>
      </c>
      <c r="H68" s="105">
        <f t="shared" ref="H68:H98" si="36">(C68/B68)*G68</f>
        <v>9.3303958964279274E-2</v>
      </c>
      <c r="I68" s="105">
        <f t="shared" ref="I68:I98" si="37">G68/($G$3+$G$4+$G$5+$G$6+$G$7)</f>
        <v>9.2297576050365381E-3</v>
      </c>
      <c r="J68" s="105">
        <f t="shared" ref="J68:J98" si="38">(C68/B68)*I68</f>
        <v>1.6260971588299995E-3</v>
      </c>
      <c r="K68" s="106">
        <f t="shared" ref="K68:K98" si="39">G68/200</f>
        <v>2.6479750000000003E-3</v>
      </c>
      <c r="L68" s="102" t="s">
        <v>344</v>
      </c>
      <c r="M68" s="103">
        <v>0.18856100000000001</v>
      </c>
      <c r="N68" s="103">
        <v>2.0338989743002536E-2</v>
      </c>
      <c r="O68" s="103">
        <v>0</v>
      </c>
      <c r="P68" s="104" t="e">
        <v>#NUM!</v>
      </c>
      <c r="Q68" s="102">
        <v>5</v>
      </c>
      <c r="R68" s="105">
        <f t="shared" ref="R68:R98" si="40">Q68*M68</f>
        <v>0.942805</v>
      </c>
      <c r="S68" s="105">
        <f t="shared" ref="S68:S98" si="41">(N68/M68)*R68</f>
        <v>0.10169494871501268</v>
      </c>
      <c r="T68" s="105">
        <f t="shared" ref="T68:T98" si="42">R68/($R$3+$R$4+$R$5+$R$6+$R$7)</f>
        <v>1.5433549818769692E-2</v>
      </c>
      <c r="U68" s="105">
        <f t="shared" ref="U68:U98" si="43">(N68/M68)*T68</f>
        <v>1.6647281859031051E-3</v>
      </c>
      <c r="V68" s="106">
        <f t="shared" ref="V68:V98" si="44">R68/200</f>
        <v>4.7140250000000002E-3</v>
      </c>
      <c r="W68" s="102" t="s">
        <v>344</v>
      </c>
      <c r="X68" s="103">
        <v>6.9747799999999999E-2</v>
      </c>
      <c r="Y68" s="103">
        <v>1.0663372199937366E-2</v>
      </c>
      <c r="Z68" s="103">
        <v>0</v>
      </c>
      <c r="AA68" s="104" t="e">
        <v>#NUM!</v>
      </c>
      <c r="AB68" s="102">
        <v>5</v>
      </c>
      <c r="AC68" s="105">
        <f t="shared" ref="AC68:AC98" si="45">AB68*X68</f>
        <v>0.34873900000000002</v>
      </c>
      <c r="AD68" s="105">
        <f t="shared" ref="AD68:AD98" si="46">(Y68/X68)*AC68</f>
        <v>5.3316860999686834E-2</v>
      </c>
      <c r="AE68" s="105">
        <f t="shared" ref="AE68:AE98" si="47">AC68/($AC$3+$AC$4+$AC$5+$AC$7+$AC$6)</f>
        <v>1.2684395094034068E-2</v>
      </c>
      <c r="AF68" s="105">
        <f t="shared" ref="AF68:AF98" si="48">(Y68/X68)*AE68</f>
        <v>1.9392500698049945E-3</v>
      </c>
      <c r="AG68" s="106">
        <f t="shared" ref="AG68:AG98" si="49">AC68/200</f>
        <v>1.7436950000000002E-3</v>
      </c>
      <c r="AH68" s="102" t="s">
        <v>344</v>
      </c>
      <c r="AI68" s="103">
        <v>0.102682</v>
      </c>
      <c r="AJ68" s="103">
        <v>1.6965446473989249E-2</v>
      </c>
      <c r="AK68" s="103">
        <v>0</v>
      </c>
      <c r="AL68" s="104" t="e">
        <v>#NUM!</v>
      </c>
      <c r="AM68" s="102">
        <v>5</v>
      </c>
      <c r="AN68" s="105">
        <f t="shared" ref="AN68:AN98" si="50">AM68*AI68</f>
        <v>0.51340999999999992</v>
      </c>
      <c r="AO68" s="105">
        <f t="shared" ref="AO68:AO98" si="51">(AJ68/AI68)*AN68</f>
        <v>8.4827232369946229E-2</v>
      </c>
      <c r="AP68" s="105">
        <f t="shared" ref="AP68:AP98" si="52">AN68/($AN$3+$AN$4+$AN$5+$AN$6+$AN$7)</f>
        <v>1.2905868330329898E-2</v>
      </c>
      <c r="AQ68" s="105">
        <f t="shared" ref="AQ68:AQ98" si="53">(AJ68/AI68)*AP68</f>
        <v>2.132348594286875E-3</v>
      </c>
      <c r="AR68" s="106">
        <f t="shared" ref="AR68:AR98" si="54">AN68/200</f>
        <v>2.5670499999999995E-3</v>
      </c>
      <c r="AS68" s="102" t="s">
        <v>344</v>
      </c>
      <c r="AT68" s="103">
        <v>0.15599399999999999</v>
      </c>
      <c r="AU68" s="103">
        <v>2.9374530152417949E-2</v>
      </c>
      <c r="AV68" s="103">
        <v>0</v>
      </c>
      <c r="AW68" s="104" t="e">
        <v>#NUM!</v>
      </c>
      <c r="AX68" s="102">
        <v>5</v>
      </c>
      <c r="AY68" s="105">
        <f t="shared" ref="AY68:AY98" si="55">AX68*AT68</f>
        <v>0.77996999999999994</v>
      </c>
      <c r="AZ68" s="105">
        <f t="shared" ref="AZ68:AZ98" si="56">(AU68/AT68)*AY68</f>
        <v>0.14687265076208975</v>
      </c>
      <c r="BA68" s="105">
        <f t="shared" ref="BA68:BA98" si="57">AY68/($AY$3+$AY$4+$AY$5+$AY$6+$AY$7)</f>
        <v>1.0168274467406362E-2</v>
      </c>
      <c r="BB68" s="105">
        <f t="shared" ref="BB68:BB98" si="58">(AU68/AT68)*BA68</f>
        <v>1.9147421371391831E-3</v>
      </c>
      <c r="BC68" s="106">
        <f t="shared" ref="BC68:BC98" si="59">AY68/200</f>
        <v>3.8998499999999998E-3</v>
      </c>
      <c r="BD68" s="102" t="s">
        <v>344</v>
      </c>
      <c r="BE68" s="103">
        <v>5.8513900000000001E-2</v>
      </c>
      <c r="BF68" s="103">
        <v>1.0740082225792896E-2</v>
      </c>
      <c r="BG68" s="103">
        <v>0</v>
      </c>
      <c r="BH68" s="104" t="e">
        <v>#NUM!</v>
      </c>
      <c r="BI68" s="102">
        <v>5</v>
      </c>
      <c r="BJ68" s="105">
        <f t="shared" ref="BJ68:BJ98" si="60">BI68*BE68</f>
        <v>0.29256949999999998</v>
      </c>
      <c r="BK68" s="105">
        <f t="shared" ref="BK68:BK98" si="61">(BF68/BE68)*BJ68</f>
        <v>5.3700411128964474E-2</v>
      </c>
      <c r="BL68" s="105">
        <f t="shared" ref="BL68:BL98" si="62">BJ68/($BJ$3+$BJ$4+$BJ$5+$BJ$6+$BJ$7)</f>
        <v>1.2906167583312825E-2</v>
      </c>
      <c r="BM68" s="105">
        <f t="shared" ref="BM68:BM98" si="63">(BF68/BE68)*BL68</f>
        <v>2.3688952721429013E-3</v>
      </c>
      <c r="BN68" s="106">
        <f t="shared" ref="BN68:BN98" si="64">BJ68/200</f>
        <v>1.4628474999999999E-3</v>
      </c>
      <c r="BO68" s="102" t="s">
        <v>344</v>
      </c>
      <c r="BP68" s="103">
        <v>0.10551000000000001</v>
      </c>
      <c r="BQ68" s="103">
        <v>2.8118176781898027E-2</v>
      </c>
      <c r="BR68" s="103">
        <v>0</v>
      </c>
      <c r="BS68" s="104" t="e">
        <v>#NUM!</v>
      </c>
      <c r="BT68" s="102">
        <v>5</v>
      </c>
      <c r="BU68" s="105">
        <f t="shared" ref="BU68:BU98" si="65">BT68*BP68</f>
        <v>0.52755000000000007</v>
      </c>
      <c r="BV68" s="105">
        <f t="shared" ref="BV68:BV98" si="66">(BQ68/BP68)*BU68</f>
        <v>0.14059088390949015</v>
      </c>
      <c r="BW68" s="105">
        <f t="shared" ref="BW68:BW98" si="67">BU68/($BU$3+$BU$4+$BU$5+$BU$6+$BU$7)</f>
        <v>9.1998635166110777E-3</v>
      </c>
      <c r="BX68" s="105">
        <f t="shared" ref="BX68:BX98" si="68">(BQ68/BP68)*BW68</f>
        <v>2.45174285593218E-3</v>
      </c>
      <c r="BY68" s="106">
        <f t="shared" ref="BY68:BY98" si="69">BU68/200</f>
        <v>2.6377500000000003E-3</v>
      </c>
    </row>
    <row r="69" spans="1:77" x14ac:dyDescent="0.25">
      <c r="A69" s="102" t="s">
        <v>341</v>
      </c>
      <c r="B69" s="103">
        <v>9.9704399999999999E-2</v>
      </c>
      <c r="C69" s="103">
        <v>4.3295515513222901E-2</v>
      </c>
      <c r="D69" s="103">
        <v>0</v>
      </c>
      <c r="E69" s="104" t="e">
        <v>#NUM!</v>
      </c>
      <c r="F69" s="102">
        <v>5</v>
      </c>
      <c r="G69" s="105">
        <f t="shared" si="35"/>
        <v>0.49852200000000002</v>
      </c>
      <c r="H69" s="105">
        <f t="shared" si="36"/>
        <v>0.21647757756611452</v>
      </c>
      <c r="I69" s="105">
        <f t="shared" si="37"/>
        <v>8.6882187724167063E-3</v>
      </c>
      <c r="J69" s="105">
        <f t="shared" si="38"/>
        <v>3.772761389100601E-3</v>
      </c>
      <c r="K69" s="106">
        <f t="shared" si="39"/>
        <v>2.4926100000000001E-3</v>
      </c>
      <c r="L69" s="102" t="s">
        <v>341</v>
      </c>
      <c r="M69" s="103">
        <v>0.116704</v>
      </c>
      <c r="N69" s="103">
        <v>4.4086418342498782E-2</v>
      </c>
      <c r="O69" s="103">
        <v>0</v>
      </c>
      <c r="P69" s="104" t="e">
        <v>#NUM!</v>
      </c>
      <c r="Q69" s="102">
        <v>5</v>
      </c>
      <c r="R69" s="105">
        <f t="shared" si="40"/>
        <v>0.58352000000000004</v>
      </c>
      <c r="S69" s="105">
        <f t="shared" si="41"/>
        <v>0.22043209171249392</v>
      </c>
      <c r="T69" s="105">
        <f t="shared" si="42"/>
        <v>9.5521184022661007E-3</v>
      </c>
      <c r="U69" s="105">
        <f t="shared" si="43"/>
        <v>3.6084340548685938E-3</v>
      </c>
      <c r="V69" s="106">
        <f t="shared" si="44"/>
        <v>2.9176000000000002E-3</v>
      </c>
      <c r="W69" s="102" t="s">
        <v>341</v>
      </c>
      <c r="X69" s="103">
        <v>5.4873199999999997E-2</v>
      </c>
      <c r="Y69" s="103">
        <v>9.563356005555225E-3</v>
      </c>
      <c r="Z69" s="103">
        <v>0</v>
      </c>
      <c r="AA69" s="104" t="e">
        <v>#NUM!</v>
      </c>
      <c r="AB69" s="102">
        <v>5</v>
      </c>
      <c r="AC69" s="105">
        <f t="shared" si="45"/>
        <v>0.274366</v>
      </c>
      <c r="AD69" s="105">
        <f t="shared" si="46"/>
        <v>4.7816780027776125E-2</v>
      </c>
      <c r="AE69" s="105">
        <f t="shared" si="47"/>
        <v>9.9792875026015193E-3</v>
      </c>
      <c r="AF69" s="105">
        <f t="shared" si="48"/>
        <v>1.7392001754803156E-3</v>
      </c>
      <c r="AG69" s="106">
        <f t="shared" si="49"/>
        <v>1.3718300000000001E-3</v>
      </c>
      <c r="AH69" s="102" t="s">
        <v>341</v>
      </c>
      <c r="AI69" s="103">
        <v>0.115</v>
      </c>
      <c r="AJ69" s="103">
        <v>4.0480030101219901E-2</v>
      </c>
      <c r="AK69" s="103">
        <v>0</v>
      </c>
      <c r="AL69" s="104" t="e">
        <v>#NUM!</v>
      </c>
      <c r="AM69" s="102">
        <v>5</v>
      </c>
      <c r="AN69" s="105">
        <f t="shared" si="50"/>
        <v>0.57500000000000007</v>
      </c>
      <c r="AO69" s="105">
        <f t="shared" si="51"/>
        <v>0.20240015050609952</v>
      </c>
      <c r="AP69" s="105">
        <f t="shared" si="52"/>
        <v>1.4454089889054934E-2</v>
      </c>
      <c r="AQ69" s="105">
        <f t="shared" si="53"/>
        <v>5.0878434243015816E-3</v>
      </c>
      <c r="AR69" s="106">
        <f t="shared" si="54"/>
        <v>2.8750000000000004E-3</v>
      </c>
      <c r="AS69" s="102" t="s">
        <v>341</v>
      </c>
      <c r="AT69" s="103">
        <v>0.14027600000000001</v>
      </c>
      <c r="AU69" s="103">
        <v>5.8649996047903767E-2</v>
      </c>
      <c r="AV69" s="103">
        <v>0</v>
      </c>
      <c r="AW69" s="104" t="e">
        <v>#NUM!</v>
      </c>
      <c r="AX69" s="102">
        <v>5</v>
      </c>
      <c r="AY69" s="105">
        <f t="shared" si="55"/>
        <v>0.70138000000000011</v>
      </c>
      <c r="AZ69" s="105">
        <f t="shared" si="56"/>
        <v>0.29324998023951887</v>
      </c>
      <c r="BA69" s="105">
        <f t="shared" si="57"/>
        <v>9.1437162274824353E-3</v>
      </c>
      <c r="BB69" s="105">
        <f t="shared" si="58"/>
        <v>3.8230268941586466E-3</v>
      </c>
      <c r="BC69" s="106">
        <f t="shared" si="59"/>
        <v>3.5069000000000007E-3</v>
      </c>
      <c r="BD69" s="102" t="s">
        <v>341</v>
      </c>
      <c r="BE69" s="103">
        <v>9.4106599999999999E-2</v>
      </c>
      <c r="BF69" s="103">
        <v>2.4888649340513418E-2</v>
      </c>
      <c r="BG69" s="103">
        <v>0</v>
      </c>
      <c r="BH69" s="104" t="e">
        <v>#NUM!</v>
      </c>
      <c r="BI69" s="102">
        <v>5</v>
      </c>
      <c r="BJ69" s="105">
        <f t="shared" si="60"/>
        <v>0.47053299999999998</v>
      </c>
      <c r="BK69" s="105">
        <f t="shared" si="61"/>
        <v>0.12444324670256708</v>
      </c>
      <c r="BL69" s="105">
        <f t="shared" si="62"/>
        <v>2.0756701404209713E-2</v>
      </c>
      <c r="BM69" s="105">
        <f t="shared" si="63"/>
        <v>5.4895858814909687E-3</v>
      </c>
      <c r="BN69" s="106">
        <f t="shared" si="64"/>
        <v>2.3526649999999999E-3</v>
      </c>
      <c r="BO69" s="102" t="s">
        <v>341</v>
      </c>
      <c r="BP69" s="103">
        <v>9.9704399999999999E-2</v>
      </c>
      <c r="BQ69" s="103">
        <v>2.688679818579141E-2</v>
      </c>
      <c r="BR69" s="103">
        <v>0</v>
      </c>
      <c r="BS69" s="104" t="e">
        <v>#NUM!</v>
      </c>
      <c r="BT69" s="102">
        <v>5</v>
      </c>
      <c r="BU69" s="105">
        <f t="shared" si="65"/>
        <v>0.49852200000000002</v>
      </c>
      <c r="BV69" s="105">
        <f t="shared" si="66"/>
        <v>0.13443399092895705</v>
      </c>
      <c r="BW69" s="105">
        <f t="shared" si="67"/>
        <v>8.693648677903492E-3</v>
      </c>
      <c r="BX69" s="105">
        <f t="shared" si="68"/>
        <v>2.344373743796297E-3</v>
      </c>
      <c r="BY69" s="106">
        <f t="shared" si="69"/>
        <v>2.4926100000000001E-3</v>
      </c>
    </row>
    <row r="70" spans="1:77" x14ac:dyDescent="0.25">
      <c r="A70" s="102" t="s">
        <v>338</v>
      </c>
      <c r="B70" s="103">
        <v>0.113384</v>
      </c>
      <c r="C70" s="103">
        <v>2.2052018703618316E-2</v>
      </c>
      <c r="D70" s="103">
        <v>0</v>
      </c>
      <c r="E70" s="104" t="e">
        <v>#NUM!</v>
      </c>
      <c r="F70" s="102">
        <v>6</v>
      </c>
      <c r="G70" s="105">
        <f t="shared" si="35"/>
        <v>0.68030400000000002</v>
      </c>
      <c r="H70" s="105">
        <f t="shared" si="36"/>
        <v>0.13231211222170991</v>
      </c>
      <c r="I70" s="105">
        <f t="shared" si="37"/>
        <v>1.1856307211617892E-2</v>
      </c>
      <c r="J70" s="105">
        <f t="shared" si="38"/>
        <v>2.3059294819943068E-3</v>
      </c>
      <c r="K70" s="106">
        <f t="shared" si="39"/>
        <v>3.4015199999999999E-3</v>
      </c>
      <c r="L70" s="102" t="s">
        <v>338</v>
      </c>
      <c r="M70" s="103">
        <v>0.187643</v>
      </c>
      <c r="N70" s="103">
        <v>2.068529381206043E-2</v>
      </c>
      <c r="O70" s="103">
        <v>0</v>
      </c>
      <c r="P70" s="104" t="e">
        <v>#NUM!</v>
      </c>
      <c r="Q70" s="102">
        <v>6</v>
      </c>
      <c r="R70" s="105">
        <f t="shared" si="40"/>
        <v>1.125858</v>
      </c>
      <c r="S70" s="105">
        <f t="shared" si="41"/>
        <v>0.12411176287236259</v>
      </c>
      <c r="T70" s="105">
        <f t="shared" si="42"/>
        <v>1.8430094804185816E-2</v>
      </c>
      <c r="U70" s="105">
        <f t="shared" si="43"/>
        <v>2.031687438426757E-3</v>
      </c>
      <c r="V70" s="106">
        <f t="shared" si="44"/>
        <v>5.6292900000000003E-3</v>
      </c>
      <c r="W70" s="102" t="s">
        <v>338</v>
      </c>
      <c r="X70" s="103">
        <v>8.8228399999999998E-2</v>
      </c>
      <c r="Y70" s="103">
        <v>7.5780588098480596E-3</v>
      </c>
      <c r="Z70" s="103">
        <v>0</v>
      </c>
      <c r="AA70" s="104" t="e">
        <v>#NUM!</v>
      </c>
      <c r="AB70" s="102">
        <v>6</v>
      </c>
      <c r="AC70" s="105">
        <f t="shared" si="45"/>
        <v>0.52937040000000002</v>
      </c>
      <c r="AD70" s="105">
        <f t="shared" si="46"/>
        <v>4.5468352859088366E-2</v>
      </c>
      <c r="AE70" s="105">
        <f t="shared" si="47"/>
        <v>1.9254351548541611E-2</v>
      </c>
      <c r="AF70" s="105">
        <f t="shared" si="48"/>
        <v>1.653782777204816E-3</v>
      </c>
      <c r="AG70" s="106">
        <f t="shared" si="49"/>
        <v>2.6468519999999999E-3</v>
      </c>
      <c r="AH70" s="102" t="s">
        <v>338</v>
      </c>
      <c r="AI70" s="103">
        <v>0.12610499999999999</v>
      </c>
      <c r="AJ70" s="103">
        <v>2.1699355181854497E-2</v>
      </c>
      <c r="AK70" s="103">
        <v>0</v>
      </c>
      <c r="AL70" s="104" t="e">
        <v>#NUM!</v>
      </c>
      <c r="AM70" s="102">
        <v>6</v>
      </c>
      <c r="AN70" s="105">
        <f t="shared" si="50"/>
        <v>0.75662999999999991</v>
      </c>
      <c r="AO70" s="105">
        <f t="shared" si="51"/>
        <v>0.13019613109112696</v>
      </c>
      <c r="AP70" s="105">
        <f t="shared" si="52"/>
        <v>1.9019822665661969E-2</v>
      </c>
      <c r="AQ70" s="105">
        <f t="shared" si="53"/>
        <v>3.2728114469536152E-3</v>
      </c>
      <c r="AR70" s="106">
        <f t="shared" si="54"/>
        <v>3.7831499999999994E-3</v>
      </c>
      <c r="AS70" s="102" t="s">
        <v>338</v>
      </c>
      <c r="AT70" s="103">
        <v>0.155117</v>
      </c>
      <c r="AU70" s="103">
        <v>2.5494829406915581E-2</v>
      </c>
      <c r="AV70" s="103">
        <v>0</v>
      </c>
      <c r="AW70" s="104" t="e">
        <v>#NUM!</v>
      </c>
      <c r="AX70" s="102">
        <v>6</v>
      </c>
      <c r="AY70" s="105">
        <f t="shared" si="55"/>
        <v>0.93070200000000003</v>
      </c>
      <c r="AZ70" s="105">
        <f t="shared" si="56"/>
        <v>0.15296897644149349</v>
      </c>
      <c r="BA70" s="105">
        <f t="shared" si="57"/>
        <v>1.2133329978542811E-2</v>
      </c>
      <c r="BB70" s="105">
        <f t="shared" si="58"/>
        <v>1.9942184153945966E-3</v>
      </c>
      <c r="BC70" s="106">
        <f t="shared" si="59"/>
        <v>4.6535100000000005E-3</v>
      </c>
      <c r="BD70" s="102" t="s">
        <v>338</v>
      </c>
      <c r="BE70" s="103">
        <v>0.13028300000000001</v>
      </c>
      <c r="BF70" s="103">
        <v>1.6503518197366535E-2</v>
      </c>
      <c r="BG70" s="103">
        <v>0</v>
      </c>
      <c r="BH70" s="104" t="e">
        <v>#NUM!</v>
      </c>
      <c r="BI70" s="102">
        <v>6</v>
      </c>
      <c r="BJ70" s="105">
        <f t="shared" si="60"/>
        <v>0.781698</v>
      </c>
      <c r="BK70" s="105">
        <f t="shared" si="61"/>
        <v>9.9021109184199207E-2</v>
      </c>
      <c r="BL70" s="105">
        <f t="shared" si="62"/>
        <v>3.4483175408032855E-2</v>
      </c>
      <c r="BM70" s="105">
        <f t="shared" si="63"/>
        <v>4.3681348514345878E-3</v>
      </c>
      <c r="BN70" s="106">
        <f t="shared" si="64"/>
        <v>3.9084899999999997E-3</v>
      </c>
      <c r="BO70" s="102" t="s">
        <v>338</v>
      </c>
      <c r="BP70" s="103">
        <v>0.11309900000000001</v>
      </c>
      <c r="BQ70" s="103">
        <v>3.239949274182171E-2</v>
      </c>
      <c r="BR70" s="103">
        <v>0</v>
      </c>
      <c r="BS70" s="104" t="e">
        <v>#NUM!</v>
      </c>
      <c r="BT70" s="102">
        <v>6</v>
      </c>
      <c r="BU70" s="105">
        <f t="shared" si="65"/>
        <v>0.67859400000000003</v>
      </c>
      <c r="BV70" s="105">
        <f t="shared" si="66"/>
        <v>0.19439695645093025</v>
      </c>
      <c r="BW70" s="105">
        <f t="shared" si="67"/>
        <v>1.1833896660394611E-2</v>
      </c>
      <c r="BX70" s="105">
        <f t="shared" si="68"/>
        <v>3.390058700394551E-3</v>
      </c>
      <c r="BY70" s="106">
        <f t="shared" si="69"/>
        <v>3.3929700000000004E-3</v>
      </c>
    </row>
    <row r="71" spans="1:77" x14ac:dyDescent="0.25">
      <c r="A71" s="102" t="s">
        <v>335</v>
      </c>
      <c r="B71" s="103">
        <v>0.27840399999999998</v>
      </c>
      <c r="C71" s="103">
        <v>5.9570807763250591E-2</v>
      </c>
      <c r="D71" s="103">
        <v>0</v>
      </c>
      <c r="E71" s="104" t="e">
        <v>#NUM!</v>
      </c>
      <c r="F71" s="102">
        <v>3</v>
      </c>
      <c r="G71" s="105">
        <f t="shared" si="35"/>
        <v>0.83521199999999995</v>
      </c>
      <c r="H71" s="105">
        <f t="shared" si="36"/>
        <v>0.17871242328975179</v>
      </c>
      <c r="I71" s="105">
        <f t="shared" si="37"/>
        <v>1.4556036799474649E-2</v>
      </c>
      <c r="J71" s="105">
        <f t="shared" si="38"/>
        <v>3.114591995719551E-3</v>
      </c>
      <c r="K71" s="106">
        <f t="shared" si="39"/>
        <v>4.1760599999999997E-3</v>
      </c>
      <c r="L71" s="102" t="s">
        <v>335</v>
      </c>
      <c r="M71" s="103">
        <v>0.325872</v>
      </c>
      <c r="N71" s="103">
        <v>3.7520669634447036E-2</v>
      </c>
      <c r="O71" s="103">
        <v>0</v>
      </c>
      <c r="P71" s="104" t="e">
        <v>#NUM!</v>
      </c>
      <c r="Q71" s="102">
        <v>3</v>
      </c>
      <c r="R71" s="105">
        <f t="shared" si="40"/>
        <v>0.97761600000000004</v>
      </c>
      <c r="S71" s="105">
        <f t="shared" si="41"/>
        <v>0.11256200890334112</v>
      </c>
      <c r="T71" s="105">
        <f t="shared" si="42"/>
        <v>1.6003399684586264E-2</v>
      </c>
      <c r="U71" s="105">
        <f t="shared" si="43"/>
        <v>1.8426200244064392E-3</v>
      </c>
      <c r="V71" s="106">
        <f t="shared" si="44"/>
        <v>4.8880800000000004E-3</v>
      </c>
      <c r="W71" s="102" t="s">
        <v>335</v>
      </c>
      <c r="X71" s="103">
        <v>0.153222</v>
      </c>
      <c r="Y71" s="103">
        <v>3.3084197662157089E-2</v>
      </c>
      <c r="Z71" s="103">
        <v>0</v>
      </c>
      <c r="AA71" s="104" t="e">
        <v>#NUM!</v>
      </c>
      <c r="AB71" s="102">
        <v>3</v>
      </c>
      <c r="AC71" s="105">
        <f t="shared" si="45"/>
        <v>0.45966600000000002</v>
      </c>
      <c r="AD71" s="105">
        <f t="shared" si="46"/>
        <v>9.9252592986471266E-2</v>
      </c>
      <c r="AE71" s="105">
        <f t="shared" si="47"/>
        <v>1.6719051082024851E-2</v>
      </c>
      <c r="AF71" s="105">
        <f t="shared" si="48"/>
        <v>3.6100324413035432E-3</v>
      </c>
      <c r="AG71" s="106">
        <f t="shared" si="49"/>
        <v>2.2983299999999999E-3</v>
      </c>
      <c r="AH71" s="102" t="s">
        <v>335</v>
      </c>
      <c r="AI71" s="103">
        <v>0.32111400000000001</v>
      </c>
      <c r="AJ71" s="103">
        <v>3.7891194419103685E-2</v>
      </c>
      <c r="AK71" s="103">
        <v>0</v>
      </c>
      <c r="AL71" s="104" t="e">
        <v>#NUM!</v>
      </c>
      <c r="AM71" s="102">
        <v>3</v>
      </c>
      <c r="AN71" s="105">
        <f t="shared" si="50"/>
        <v>0.96334200000000003</v>
      </c>
      <c r="AO71" s="105">
        <f t="shared" si="51"/>
        <v>0.11367358325731106</v>
      </c>
      <c r="AP71" s="105">
        <f t="shared" si="52"/>
        <v>2.4216055412003404E-2</v>
      </c>
      <c r="AQ71" s="105">
        <f t="shared" si="53"/>
        <v>2.8574751137602499E-3</v>
      </c>
      <c r="AR71" s="106">
        <f t="shared" si="54"/>
        <v>4.8167100000000001E-3</v>
      </c>
      <c r="AS71" s="102" t="s">
        <v>335</v>
      </c>
      <c r="AT71" s="103">
        <v>0.39169300000000001</v>
      </c>
      <c r="AU71" s="103">
        <v>4.0374492582900344E-2</v>
      </c>
      <c r="AV71" s="103">
        <v>0</v>
      </c>
      <c r="AW71" s="104" t="e">
        <v>#NUM!</v>
      </c>
      <c r="AX71" s="102">
        <v>3</v>
      </c>
      <c r="AY71" s="105">
        <f t="shared" si="55"/>
        <v>1.175079</v>
      </c>
      <c r="AZ71" s="105">
        <f t="shared" si="56"/>
        <v>0.12112347774870103</v>
      </c>
      <c r="BA71" s="105">
        <f t="shared" si="57"/>
        <v>1.5319212011853534E-2</v>
      </c>
      <c r="BB71" s="105">
        <f t="shared" si="58"/>
        <v>1.5790565870425521E-3</v>
      </c>
      <c r="BC71" s="106">
        <f t="shared" si="59"/>
        <v>5.8753950000000003E-3</v>
      </c>
      <c r="BD71" s="102" t="s">
        <v>335</v>
      </c>
      <c r="BE71" s="103">
        <v>0.26277299999999998</v>
      </c>
      <c r="BF71" s="103">
        <v>4.7982937824788727E-2</v>
      </c>
      <c r="BG71" s="103">
        <v>0</v>
      </c>
      <c r="BH71" s="104" t="e">
        <v>#NUM!</v>
      </c>
      <c r="BI71" s="102">
        <v>3</v>
      </c>
      <c r="BJ71" s="105">
        <f t="shared" si="60"/>
        <v>0.78831899999999999</v>
      </c>
      <c r="BK71" s="105">
        <f t="shared" si="61"/>
        <v>0.14394881347436619</v>
      </c>
      <c r="BL71" s="105">
        <f t="shared" si="62"/>
        <v>3.477524869512913E-2</v>
      </c>
      <c r="BM71" s="105">
        <f t="shared" si="63"/>
        <v>6.3500382306399305E-3</v>
      </c>
      <c r="BN71" s="106">
        <f t="shared" si="64"/>
        <v>3.941595E-3</v>
      </c>
      <c r="BO71" s="102" t="s">
        <v>335</v>
      </c>
      <c r="BP71" s="103">
        <v>0.27840399999999998</v>
      </c>
      <c r="BQ71" s="103">
        <v>3.0981149728047792E-2</v>
      </c>
      <c r="BR71" s="103">
        <v>0</v>
      </c>
      <c r="BS71" s="104" t="e">
        <v>#NUM!</v>
      </c>
      <c r="BT71" s="102">
        <v>3</v>
      </c>
      <c r="BU71" s="105">
        <f t="shared" si="65"/>
        <v>0.83521199999999995</v>
      </c>
      <c r="BV71" s="105">
        <f t="shared" si="66"/>
        <v>9.2943449184143379E-2</v>
      </c>
      <c r="BW71" s="105">
        <f t="shared" si="67"/>
        <v>1.4565133935050269E-2</v>
      </c>
      <c r="BX71" s="105">
        <f t="shared" si="68"/>
        <v>1.6208265515253457E-3</v>
      </c>
      <c r="BY71" s="106">
        <f t="shared" si="69"/>
        <v>4.1760599999999997E-3</v>
      </c>
    </row>
    <row r="72" spans="1:77" x14ac:dyDescent="0.25">
      <c r="A72" s="149" t="s">
        <v>332</v>
      </c>
      <c r="B72" s="103">
        <v>7.8134899999999993E-2</v>
      </c>
      <c r="C72" s="103">
        <v>2.1395664756217632E-2</v>
      </c>
      <c r="D72" s="103">
        <v>0</v>
      </c>
      <c r="E72" s="104" t="e">
        <v>#NUM!</v>
      </c>
      <c r="F72" s="102">
        <v>4</v>
      </c>
      <c r="G72" s="105">
        <f t="shared" si="35"/>
        <v>0.31253959999999997</v>
      </c>
      <c r="H72" s="105">
        <f t="shared" si="36"/>
        <v>8.5582659024870528E-2</v>
      </c>
      <c r="I72" s="105">
        <f t="shared" si="37"/>
        <v>5.4469259528037032E-3</v>
      </c>
      <c r="J72" s="105">
        <f t="shared" si="38"/>
        <v>1.4915306941984867E-3</v>
      </c>
      <c r="K72" s="106">
        <f t="shared" si="39"/>
        <v>1.562698E-3</v>
      </c>
      <c r="L72" s="149" t="s">
        <v>332</v>
      </c>
      <c r="M72" s="103">
        <v>0.123013</v>
      </c>
      <c r="N72" s="103">
        <v>2.0192768799478931E-2</v>
      </c>
      <c r="O72" s="103">
        <v>0</v>
      </c>
      <c r="P72" s="104" t="e">
        <v>#NUM!</v>
      </c>
      <c r="Q72" s="102">
        <v>4</v>
      </c>
      <c r="R72" s="105">
        <f t="shared" si="40"/>
        <v>0.49205199999999999</v>
      </c>
      <c r="S72" s="105">
        <f t="shared" si="41"/>
        <v>8.0771075197915723E-2</v>
      </c>
      <c r="T72" s="105">
        <f t="shared" si="42"/>
        <v>8.0548035441318881E-3</v>
      </c>
      <c r="U72" s="105">
        <f t="shared" si="43"/>
        <v>1.3222081055813508E-3</v>
      </c>
      <c r="V72" s="106">
        <f t="shared" si="44"/>
        <v>2.4602600000000001E-3</v>
      </c>
      <c r="W72" s="149" t="s">
        <v>332</v>
      </c>
      <c r="X72" s="103">
        <v>4.8651699999999999E-2</v>
      </c>
      <c r="Y72" s="103">
        <v>5.8278245481690957E-3</v>
      </c>
      <c r="Z72" s="103">
        <v>0</v>
      </c>
      <c r="AA72" s="104" t="e">
        <v>#NUM!</v>
      </c>
      <c r="AB72" s="102">
        <v>4</v>
      </c>
      <c r="AC72" s="105">
        <f t="shared" si="45"/>
        <v>0.1946068</v>
      </c>
      <c r="AD72" s="105">
        <f t="shared" si="46"/>
        <v>2.3311298192676383E-2</v>
      </c>
      <c r="AE72" s="105">
        <f t="shared" si="47"/>
        <v>7.0782721152084192E-3</v>
      </c>
      <c r="AF72" s="105">
        <f t="shared" si="48"/>
        <v>8.4788256097181425E-4</v>
      </c>
      <c r="AG72" s="106">
        <f t="shared" si="49"/>
        <v>9.7303400000000001E-4</v>
      </c>
      <c r="AH72" s="149" t="s">
        <v>332</v>
      </c>
      <c r="AI72" s="103">
        <v>8.0557699999999996E-2</v>
      </c>
      <c r="AJ72" s="103">
        <v>1.6296025264972074E-2</v>
      </c>
      <c r="AK72" s="103">
        <v>0</v>
      </c>
      <c r="AL72" s="104" t="e">
        <v>#NUM!</v>
      </c>
      <c r="AM72" s="102">
        <v>4</v>
      </c>
      <c r="AN72" s="105">
        <f t="shared" si="50"/>
        <v>0.32223079999999998</v>
      </c>
      <c r="AO72" s="105">
        <f t="shared" si="51"/>
        <v>6.5184101059888297E-2</v>
      </c>
      <c r="AP72" s="105">
        <f t="shared" si="52"/>
        <v>8.1000920838644897E-3</v>
      </c>
      <c r="AQ72" s="105">
        <f t="shared" si="53"/>
        <v>1.6385684453162892E-3</v>
      </c>
      <c r="AR72" s="106">
        <f t="shared" si="54"/>
        <v>1.6111539999999998E-3</v>
      </c>
      <c r="AS72" s="149" t="s">
        <v>332</v>
      </c>
      <c r="AT72" s="103">
        <v>0.11344799999999999</v>
      </c>
      <c r="AU72" s="103">
        <v>1.9325259347189323E-2</v>
      </c>
      <c r="AV72" s="103">
        <v>0</v>
      </c>
      <c r="AW72" s="104" t="e">
        <v>#NUM!</v>
      </c>
      <c r="AX72" s="102">
        <v>4</v>
      </c>
      <c r="AY72" s="105">
        <f t="shared" si="55"/>
        <v>0.45379199999999997</v>
      </c>
      <c r="AZ72" s="105">
        <f t="shared" si="56"/>
        <v>7.7301037388757293E-2</v>
      </c>
      <c r="BA72" s="105">
        <f t="shared" si="57"/>
        <v>5.9159731875755061E-3</v>
      </c>
      <c r="BB72" s="105">
        <f t="shared" si="58"/>
        <v>1.0077543556599937E-3</v>
      </c>
      <c r="BC72" s="106">
        <f t="shared" si="59"/>
        <v>2.26896E-3</v>
      </c>
      <c r="BD72" s="149" t="s">
        <v>332</v>
      </c>
      <c r="BE72" s="103">
        <v>4.1103300000000002E-2</v>
      </c>
      <c r="BF72" s="103">
        <v>1.4930130609874919E-2</v>
      </c>
      <c r="BG72" s="103">
        <v>0</v>
      </c>
      <c r="BH72" s="104" t="e">
        <v>#NUM!</v>
      </c>
      <c r="BI72" s="102">
        <v>4</v>
      </c>
      <c r="BJ72" s="105">
        <f t="shared" si="60"/>
        <v>0.16441320000000001</v>
      </c>
      <c r="BK72" s="105">
        <f t="shared" si="61"/>
        <v>5.9720522439499685E-2</v>
      </c>
      <c r="BL72" s="105">
        <f t="shared" si="62"/>
        <v>7.252787156927596E-3</v>
      </c>
      <c r="BM72" s="105">
        <f t="shared" si="63"/>
        <v>2.634461455371038E-3</v>
      </c>
      <c r="BN72" s="106">
        <f t="shared" si="64"/>
        <v>8.2206600000000009E-4</v>
      </c>
      <c r="BO72" s="149" t="s">
        <v>332</v>
      </c>
      <c r="BP72" s="103">
        <v>7.7979000000000007E-2</v>
      </c>
      <c r="BQ72" s="103">
        <v>1.8135691273794389E-2</v>
      </c>
      <c r="BR72" s="103">
        <v>0</v>
      </c>
      <c r="BS72" s="104" t="e">
        <v>#NUM!</v>
      </c>
      <c r="BT72" s="102">
        <v>4</v>
      </c>
      <c r="BU72" s="105">
        <f t="shared" si="65"/>
        <v>0.31191600000000003</v>
      </c>
      <c r="BV72" s="105">
        <f t="shared" si="66"/>
        <v>7.2542765095177555E-2</v>
      </c>
      <c r="BW72" s="105">
        <f t="shared" si="67"/>
        <v>5.4394552718173839E-3</v>
      </c>
      <c r="BX72" s="105">
        <f t="shared" si="68"/>
        <v>1.2650621514419702E-3</v>
      </c>
      <c r="BY72" s="106">
        <f t="shared" si="69"/>
        <v>1.5595800000000001E-3</v>
      </c>
    </row>
    <row r="73" spans="1:77" x14ac:dyDescent="0.25">
      <c r="A73" s="102" t="s">
        <v>329</v>
      </c>
      <c r="B73" s="103">
        <v>3.3109699999999999E-2</v>
      </c>
      <c r="C73" s="103">
        <v>5.1782431523713325E-3</v>
      </c>
      <c r="D73" s="103">
        <v>0</v>
      </c>
      <c r="E73" s="104" t="e">
        <v>#NUM!</v>
      </c>
      <c r="F73" s="102">
        <v>3</v>
      </c>
      <c r="G73" s="105">
        <f t="shared" si="35"/>
        <v>9.9329100000000004E-2</v>
      </c>
      <c r="H73" s="105">
        <f t="shared" si="36"/>
        <v>1.5534729457113998E-2</v>
      </c>
      <c r="I73" s="105">
        <f t="shared" si="37"/>
        <v>1.7311030431300047E-3</v>
      </c>
      <c r="J73" s="105">
        <f t="shared" si="38"/>
        <v>2.7073855936891975E-4</v>
      </c>
      <c r="K73" s="106">
        <f t="shared" si="39"/>
        <v>4.9664550000000005E-4</v>
      </c>
      <c r="L73" s="102" t="s">
        <v>329</v>
      </c>
      <c r="M73" s="103">
        <v>3.8501100000000003E-2</v>
      </c>
      <c r="N73" s="103">
        <v>7.2285662509611413E-3</v>
      </c>
      <c r="O73" s="103">
        <v>0</v>
      </c>
      <c r="P73" s="104" t="e">
        <v>#NUM!</v>
      </c>
      <c r="Q73" s="102">
        <v>3</v>
      </c>
      <c r="R73" s="105">
        <f t="shared" si="40"/>
        <v>0.1155033</v>
      </c>
      <c r="S73" s="105">
        <f t="shared" si="41"/>
        <v>2.1685698752883422E-2</v>
      </c>
      <c r="T73" s="105">
        <f t="shared" si="42"/>
        <v>1.8907684354477346E-3</v>
      </c>
      <c r="U73" s="105">
        <f t="shared" si="43"/>
        <v>3.5499102365543046E-4</v>
      </c>
      <c r="V73" s="106">
        <f t="shared" si="44"/>
        <v>5.7751649999999999E-4</v>
      </c>
      <c r="W73" s="102" t="s">
        <v>329</v>
      </c>
      <c r="X73" s="103">
        <v>1.81108E-2</v>
      </c>
      <c r="Y73" s="103">
        <v>3.1840271535065459E-3</v>
      </c>
      <c r="Z73" s="103">
        <v>0</v>
      </c>
      <c r="AA73" s="104" t="e">
        <v>#NUM!</v>
      </c>
      <c r="AB73" s="102">
        <v>3</v>
      </c>
      <c r="AC73" s="105">
        <f t="shared" si="45"/>
        <v>5.4332400000000003E-2</v>
      </c>
      <c r="AD73" s="105">
        <f t="shared" si="46"/>
        <v>9.5520814605196385E-3</v>
      </c>
      <c r="AE73" s="105">
        <f t="shared" si="47"/>
        <v>1.9761874295880204E-3</v>
      </c>
      <c r="AF73" s="105">
        <f t="shared" si="48"/>
        <v>3.4742995539824647E-4</v>
      </c>
      <c r="AG73" s="106">
        <f t="shared" si="49"/>
        <v>2.7166199999999999E-4</v>
      </c>
      <c r="AH73" s="102" t="s">
        <v>329</v>
      </c>
      <c r="AI73" s="103">
        <v>3.8158999999999998E-2</v>
      </c>
      <c r="AJ73" s="103">
        <v>6.5369337167412644E-3</v>
      </c>
      <c r="AK73" s="103">
        <v>0</v>
      </c>
      <c r="AL73" s="104" t="e">
        <v>#NUM!</v>
      </c>
      <c r="AM73" s="102">
        <v>3</v>
      </c>
      <c r="AN73" s="105">
        <f t="shared" si="50"/>
        <v>0.114477</v>
      </c>
      <c r="AO73" s="105">
        <f t="shared" si="51"/>
        <v>1.9610801150223792E-2</v>
      </c>
      <c r="AP73" s="105">
        <f t="shared" si="52"/>
        <v>2.8776710403988549E-3</v>
      </c>
      <c r="AQ73" s="105">
        <f t="shared" si="53"/>
        <v>4.9296744803776799E-4</v>
      </c>
      <c r="AR73" s="106">
        <f t="shared" si="54"/>
        <v>5.7238500000000002E-4</v>
      </c>
      <c r="AS73" s="102" t="s">
        <v>329</v>
      </c>
      <c r="AT73" s="103">
        <v>4.6529800000000003E-2</v>
      </c>
      <c r="AU73" s="103">
        <v>5.4846343054426264E-3</v>
      </c>
      <c r="AV73" s="103">
        <v>0</v>
      </c>
      <c r="AW73" s="104" t="e">
        <v>#NUM!</v>
      </c>
      <c r="AX73" s="102">
        <v>3</v>
      </c>
      <c r="AY73" s="105">
        <f t="shared" si="55"/>
        <v>0.1395894</v>
      </c>
      <c r="AZ73" s="105">
        <f t="shared" si="56"/>
        <v>1.6453902916327878E-2</v>
      </c>
      <c r="BA73" s="105">
        <f t="shared" si="57"/>
        <v>1.8197922124448039E-3</v>
      </c>
      <c r="BB73" s="105">
        <f t="shared" si="58"/>
        <v>2.145054308669306E-4</v>
      </c>
      <c r="BC73" s="106">
        <f t="shared" si="59"/>
        <v>6.9794699999999998E-4</v>
      </c>
      <c r="BD73" s="102" t="s">
        <v>329</v>
      </c>
      <c r="BE73" s="103">
        <v>3.1009200000000001E-2</v>
      </c>
      <c r="BF73" s="103">
        <v>4.6790534459381864E-3</v>
      </c>
      <c r="BG73" s="103">
        <v>0</v>
      </c>
      <c r="BH73" s="104" t="e">
        <v>#NUM!</v>
      </c>
      <c r="BI73" s="102">
        <v>3</v>
      </c>
      <c r="BJ73" s="105">
        <f t="shared" si="60"/>
        <v>9.3027600000000002E-2</v>
      </c>
      <c r="BK73" s="105">
        <f t="shared" si="61"/>
        <v>1.4037160337814557E-2</v>
      </c>
      <c r="BL73" s="105">
        <f t="shared" si="62"/>
        <v>4.1037421722817727E-3</v>
      </c>
      <c r="BM73" s="105">
        <f t="shared" si="63"/>
        <v>6.1922361597386861E-4</v>
      </c>
      <c r="BN73" s="106">
        <f t="shared" si="64"/>
        <v>4.6513800000000003E-4</v>
      </c>
      <c r="BO73" s="102" t="s">
        <v>329</v>
      </c>
      <c r="BP73" s="103">
        <v>3.3085400000000001E-2</v>
      </c>
      <c r="BQ73" s="103">
        <v>5.7855235789752487E-3</v>
      </c>
      <c r="BR73" s="103">
        <v>0</v>
      </c>
      <c r="BS73" s="104" t="e">
        <v>#NUM!</v>
      </c>
      <c r="BT73" s="102">
        <v>3</v>
      </c>
      <c r="BU73" s="105">
        <f t="shared" si="65"/>
        <v>9.9256200000000003E-2</v>
      </c>
      <c r="BV73" s="105">
        <f t="shared" si="66"/>
        <v>1.7356570736925748E-2</v>
      </c>
      <c r="BW73" s="105">
        <f t="shared" si="67"/>
        <v>1.7309136445407115E-3</v>
      </c>
      <c r="BX73" s="105">
        <f t="shared" si="68"/>
        <v>3.0267857434579208E-4</v>
      </c>
      <c r="BY73" s="106">
        <f t="shared" si="69"/>
        <v>4.96281E-4</v>
      </c>
    </row>
    <row r="74" spans="1:77" x14ac:dyDescent="0.25">
      <c r="A74" s="102" t="s">
        <v>326</v>
      </c>
      <c r="B74" s="103">
        <v>10.755800000000001</v>
      </c>
      <c r="C74" s="103">
        <v>1.0184177404363162</v>
      </c>
      <c r="D74" s="103">
        <v>0</v>
      </c>
      <c r="E74" s="104" t="e">
        <v>#NUM!</v>
      </c>
      <c r="F74" s="102">
        <v>1</v>
      </c>
      <c r="G74" s="105">
        <f t="shared" si="35"/>
        <v>10.755800000000001</v>
      </c>
      <c r="H74" s="105">
        <f t="shared" si="36"/>
        <v>1.0184177404363162</v>
      </c>
      <c r="I74" s="105">
        <f t="shared" si="37"/>
        <v>0.18745159385615801</v>
      </c>
      <c r="J74" s="105">
        <f t="shared" si="38"/>
        <v>1.7748938122331623E-2</v>
      </c>
      <c r="K74" s="106">
        <f t="shared" si="39"/>
        <v>5.3779E-2</v>
      </c>
      <c r="L74" s="102" t="s">
        <v>326</v>
      </c>
      <c r="M74" s="107">
        <v>1.1166799999999999E-2</v>
      </c>
      <c r="N74" s="103">
        <v>0.52946781930332687</v>
      </c>
      <c r="O74" s="103">
        <v>0</v>
      </c>
      <c r="P74" s="104" t="e">
        <v>#NUM!</v>
      </c>
      <c r="Q74" s="102">
        <v>1</v>
      </c>
      <c r="R74" s="105">
        <f t="shared" si="40"/>
        <v>1.1166799999999999E-2</v>
      </c>
      <c r="S74" s="105">
        <f t="shared" si="41"/>
        <v>0.52946781930332687</v>
      </c>
      <c r="T74" s="105">
        <f t="shared" si="42"/>
        <v>1.8279852579933007E-4</v>
      </c>
      <c r="U74" s="105">
        <f t="shared" si="43"/>
        <v>8.6672938377005265E-3</v>
      </c>
      <c r="V74" s="106">
        <f t="shared" si="44"/>
        <v>5.5833999999999994E-5</v>
      </c>
      <c r="W74" s="102" t="s">
        <v>326</v>
      </c>
      <c r="X74" s="103">
        <v>6.6683899999999996</v>
      </c>
      <c r="Y74" s="103">
        <v>0.58866239358101613</v>
      </c>
      <c r="Z74" s="103">
        <v>0</v>
      </c>
      <c r="AA74" s="104" t="e">
        <v>#NUM!</v>
      </c>
      <c r="AB74" s="102">
        <v>1</v>
      </c>
      <c r="AC74" s="105">
        <f t="shared" si="45"/>
        <v>6.6683899999999996</v>
      </c>
      <c r="AD74" s="105">
        <f t="shared" si="46"/>
        <v>0.58866239358101613</v>
      </c>
      <c r="AE74" s="105">
        <f t="shared" si="47"/>
        <v>0.24254383192331752</v>
      </c>
      <c r="AF74" s="105">
        <f t="shared" si="48"/>
        <v>2.1410930171794358E-2</v>
      </c>
      <c r="AG74" s="106">
        <f t="shared" si="49"/>
        <v>3.3341949999999995E-2</v>
      </c>
      <c r="AH74" s="102" t="s">
        <v>326</v>
      </c>
      <c r="AI74" s="107">
        <v>4.18058</v>
      </c>
      <c r="AJ74" s="103">
        <v>0.63555443498349384</v>
      </c>
      <c r="AK74" s="103">
        <v>0</v>
      </c>
      <c r="AL74" s="104" t="e">
        <v>#NUM!</v>
      </c>
      <c r="AM74" s="102">
        <v>1</v>
      </c>
      <c r="AN74" s="105">
        <f t="shared" si="50"/>
        <v>4.18058</v>
      </c>
      <c r="AO74" s="105">
        <f t="shared" si="51"/>
        <v>0.63555443498349384</v>
      </c>
      <c r="AP74" s="105">
        <f t="shared" si="52"/>
        <v>0.1050895288841483</v>
      </c>
      <c r="AQ74" s="105">
        <f t="shared" si="53"/>
        <v>1.5976279882850327E-2</v>
      </c>
      <c r="AR74" s="106">
        <f t="shared" si="54"/>
        <v>2.0902899999999999E-2</v>
      </c>
      <c r="AS74" s="102" t="s">
        <v>326</v>
      </c>
      <c r="AT74" s="103">
        <v>17.704999999999998</v>
      </c>
      <c r="AU74" s="103">
        <v>0.91931413456567401</v>
      </c>
      <c r="AV74" s="103">
        <v>0</v>
      </c>
      <c r="AW74" s="104" t="e">
        <v>#NUM!</v>
      </c>
      <c r="AX74" s="102">
        <v>1</v>
      </c>
      <c r="AY74" s="105">
        <f t="shared" si="55"/>
        <v>17.704999999999998</v>
      </c>
      <c r="AZ74" s="105">
        <f t="shared" si="56"/>
        <v>0.91931413456567401</v>
      </c>
      <c r="BA74" s="105">
        <f t="shared" si="57"/>
        <v>0.23081567168664133</v>
      </c>
      <c r="BB74" s="105">
        <f t="shared" si="58"/>
        <v>1.1984869215521008E-2</v>
      </c>
      <c r="BC74" s="106">
        <f t="shared" si="59"/>
        <v>8.8524999999999993E-2</v>
      </c>
      <c r="BD74" s="102" t="s">
        <v>326</v>
      </c>
      <c r="BE74" s="103">
        <v>2.0887099999999998</v>
      </c>
      <c r="BF74" s="103">
        <v>0.51487296435796004</v>
      </c>
      <c r="BG74" s="103">
        <v>0</v>
      </c>
      <c r="BH74" s="104" t="e">
        <v>#NUM!</v>
      </c>
      <c r="BI74" s="102">
        <v>1</v>
      </c>
      <c r="BJ74" s="105">
        <f t="shared" si="60"/>
        <v>2.0887099999999998</v>
      </c>
      <c r="BK74" s="105">
        <f t="shared" si="61"/>
        <v>0.51487296435796004</v>
      </c>
      <c r="BL74" s="105">
        <f t="shared" si="62"/>
        <v>9.2139615691113827E-2</v>
      </c>
      <c r="BM74" s="105">
        <f t="shared" si="63"/>
        <v>2.2712677712888332E-2</v>
      </c>
      <c r="BN74" s="106">
        <f t="shared" si="64"/>
        <v>1.0443549999999999E-2</v>
      </c>
      <c r="BO74" s="102" t="s">
        <v>326</v>
      </c>
      <c r="BP74" s="103">
        <v>10.7995</v>
      </c>
      <c r="BQ74" s="103">
        <v>0.29034681316093391</v>
      </c>
      <c r="BR74" s="103">
        <v>0</v>
      </c>
      <c r="BS74" s="104" t="e">
        <v>#NUM!</v>
      </c>
      <c r="BT74" s="102">
        <v>1</v>
      </c>
      <c r="BU74" s="105">
        <f t="shared" si="65"/>
        <v>10.7995</v>
      </c>
      <c r="BV74" s="105">
        <f t="shared" si="66"/>
        <v>0.29034681316093391</v>
      </c>
      <c r="BW74" s="105">
        <f t="shared" si="67"/>
        <v>0.1883308237089211</v>
      </c>
      <c r="BX74" s="105">
        <f t="shared" si="68"/>
        <v>5.0633135315393211E-3</v>
      </c>
      <c r="BY74" s="106">
        <f t="shared" si="69"/>
        <v>5.3997500000000004E-2</v>
      </c>
    </row>
    <row r="75" spans="1:77" x14ac:dyDescent="0.25">
      <c r="A75" s="102" t="s">
        <v>323</v>
      </c>
      <c r="B75" s="103">
        <v>7.8027600000000003E-2</v>
      </c>
      <c r="C75" s="103">
        <v>1.2798129736182896E-2</v>
      </c>
      <c r="D75" s="103">
        <v>0</v>
      </c>
      <c r="E75" s="104" t="e">
        <v>#NUM!</v>
      </c>
      <c r="F75" s="102">
        <v>3</v>
      </c>
      <c r="G75" s="105">
        <f t="shared" si="35"/>
        <v>0.23408280000000001</v>
      </c>
      <c r="H75" s="105">
        <f t="shared" si="36"/>
        <v>3.8394389208548686E-2</v>
      </c>
      <c r="I75" s="105">
        <f t="shared" si="37"/>
        <v>4.0795844060239374E-3</v>
      </c>
      <c r="J75" s="105">
        <f t="shared" si="38"/>
        <v>6.6913567119843468E-4</v>
      </c>
      <c r="K75" s="106">
        <f t="shared" si="39"/>
        <v>1.170414E-3</v>
      </c>
      <c r="L75" s="102" t="s">
        <v>323</v>
      </c>
      <c r="M75" s="103">
        <v>9.0246300000000002E-2</v>
      </c>
      <c r="N75" s="103">
        <v>1.7471630213459297E-2</v>
      </c>
      <c r="O75" s="103">
        <v>0</v>
      </c>
      <c r="P75" s="104" t="e">
        <v>#NUM!</v>
      </c>
      <c r="Q75" s="102">
        <v>3</v>
      </c>
      <c r="R75" s="105">
        <f t="shared" si="40"/>
        <v>0.2707389</v>
      </c>
      <c r="S75" s="105">
        <f t="shared" si="41"/>
        <v>5.2414890640377888E-2</v>
      </c>
      <c r="T75" s="105">
        <f t="shared" si="42"/>
        <v>4.4319475406143435E-3</v>
      </c>
      <c r="U75" s="105">
        <f t="shared" si="43"/>
        <v>8.5802241814971012E-4</v>
      </c>
      <c r="V75" s="106">
        <f t="shared" si="44"/>
        <v>1.3536945000000001E-3</v>
      </c>
      <c r="W75" s="102" t="s">
        <v>323</v>
      </c>
      <c r="X75" s="103">
        <v>4.2577799999999999E-2</v>
      </c>
      <c r="Y75" s="103">
        <v>5.0623807076807612E-3</v>
      </c>
      <c r="Z75" s="103">
        <v>0</v>
      </c>
      <c r="AA75" s="104" t="e">
        <v>#NUM!</v>
      </c>
      <c r="AB75" s="102">
        <v>3</v>
      </c>
      <c r="AC75" s="105">
        <f t="shared" si="45"/>
        <v>0.1277334</v>
      </c>
      <c r="AD75" s="105">
        <f t="shared" si="46"/>
        <v>1.5187142123042284E-2</v>
      </c>
      <c r="AE75" s="105">
        <f t="shared" si="47"/>
        <v>4.6459412692709768E-3</v>
      </c>
      <c r="AF75" s="105">
        <f t="shared" si="48"/>
        <v>5.5238935432491254E-4</v>
      </c>
      <c r="AG75" s="106">
        <f t="shared" si="49"/>
        <v>6.3866699999999999E-4</v>
      </c>
      <c r="AH75" s="102" t="s">
        <v>323</v>
      </c>
      <c r="AI75" s="103">
        <v>8.9880600000000005E-2</v>
      </c>
      <c r="AJ75" s="103">
        <v>1.298621077427886E-2</v>
      </c>
      <c r="AK75" s="103">
        <v>0</v>
      </c>
      <c r="AL75" s="104" t="e">
        <v>#NUM!</v>
      </c>
      <c r="AM75" s="102">
        <v>3</v>
      </c>
      <c r="AN75" s="105">
        <f t="shared" si="50"/>
        <v>0.26964180000000004</v>
      </c>
      <c r="AO75" s="105">
        <f t="shared" si="51"/>
        <v>3.8958632322836584E-2</v>
      </c>
      <c r="AP75" s="105">
        <f t="shared" si="52"/>
        <v>6.7781335913853439E-3</v>
      </c>
      <c r="AQ75" s="105">
        <f t="shared" si="53"/>
        <v>9.7932447573725379E-4</v>
      </c>
      <c r="AR75" s="106">
        <f t="shared" si="54"/>
        <v>1.3482090000000002E-3</v>
      </c>
      <c r="AS75" s="102" t="s">
        <v>323</v>
      </c>
      <c r="AT75" s="103">
        <v>0.10952000000000001</v>
      </c>
      <c r="AU75" s="103">
        <v>1.5394659406038571E-2</v>
      </c>
      <c r="AV75" s="103">
        <v>0</v>
      </c>
      <c r="AW75" s="104" t="e">
        <v>#NUM!</v>
      </c>
      <c r="AX75" s="102">
        <v>3</v>
      </c>
      <c r="AY75" s="105">
        <f t="shared" si="55"/>
        <v>0.32856000000000002</v>
      </c>
      <c r="AZ75" s="105">
        <f t="shared" si="56"/>
        <v>4.6183978218115714E-2</v>
      </c>
      <c r="BA75" s="105">
        <f t="shared" si="57"/>
        <v>4.2833548200713291E-3</v>
      </c>
      <c r="BB75" s="105">
        <f t="shared" si="58"/>
        <v>6.0208901178060382E-4</v>
      </c>
      <c r="BC75" s="106">
        <f t="shared" si="59"/>
        <v>1.6428E-3</v>
      </c>
      <c r="BD75" s="102" t="s">
        <v>323</v>
      </c>
      <c r="BE75" s="107">
        <v>7.2294200000000003E-2</v>
      </c>
      <c r="BF75" s="103">
        <v>1.1839480411049449E-2</v>
      </c>
      <c r="BG75" s="103">
        <v>0</v>
      </c>
      <c r="BH75" s="104" t="e">
        <v>#NUM!</v>
      </c>
      <c r="BI75" s="102">
        <v>3</v>
      </c>
      <c r="BJ75" s="105">
        <f t="shared" si="60"/>
        <v>0.21688260000000001</v>
      </c>
      <c r="BK75" s="105">
        <f t="shared" si="61"/>
        <v>3.5518441233148346E-2</v>
      </c>
      <c r="BL75" s="105">
        <f t="shared" si="62"/>
        <v>9.5673786279998497E-3</v>
      </c>
      <c r="BM75" s="105">
        <f t="shared" si="63"/>
        <v>1.5668309747019454E-3</v>
      </c>
      <c r="BN75" s="106">
        <f t="shared" si="64"/>
        <v>1.084413E-3</v>
      </c>
      <c r="BO75" s="102" t="s">
        <v>323</v>
      </c>
      <c r="BP75" s="107">
        <v>7.78615E-2</v>
      </c>
      <c r="BQ75" s="103">
        <v>1.6180394191405333E-2</v>
      </c>
      <c r="BR75" s="103">
        <v>0</v>
      </c>
      <c r="BS75" s="104" t="e">
        <v>#NUM!</v>
      </c>
      <c r="BT75" s="102">
        <v>3</v>
      </c>
      <c r="BU75" s="105">
        <f t="shared" si="65"/>
        <v>0.2335845</v>
      </c>
      <c r="BV75" s="105">
        <f t="shared" si="66"/>
        <v>4.8541182574215996E-2</v>
      </c>
      <c r="BW75" s="105">
        <f t="shared" si="67"/>
        <v>4.073444260441361E-3</v>
      </c>
      <c r="BX75" s="105">
        <f t="shared" si="68"/>
        <v>8.4650223603011489E-4</v>
      </c>
      <c r="BY75" s="106">
        <f t="shared" si="69"/>
        <v>1.1679225E-3</v>
      </c>
    </row>
    <row r="76" spans="1:77" x14ac:dyDescent="0.25">
      <c r="A76" s="102" t="s">
        <v>320</v>
      </c>
      <c r="B76" s="103">
        <v>7.6731499999999994E-2</v>
      </c>
      <c r="C76" s="103">
        <v>1.6459207381732999E-2</v>
      </c>
      <c r="D76" s="103">
        <v>0</v>
      </c>
      <c r="E76" s="104" t="e">
        <v>#NUM!</v>
      </c>
      <c r="F76" s="102">
        <v>2</v>
      </c>
      <c r="G76" s="105">
        <f t="shared" si="35"/>
        <v>0.15346299999999999</v>
      </c>
      <c r="H76" s="105">
        <f t="shared" si="36"/>
        <v>3.2918414763465999E-2</v>
      </c>
      <c r="I76" s="105">
        <f t="shared" si="37"/>
        <v>2.6745461934907281E-3</v>
      </c>
      <c r="J76" s="105">
        <f t="shared" si="38"/>
        <v>5.7370063729613645E-4</v>
      </c>
      <c r="K76" s="106">
        <f t="shared" si="39"/>
        <v>7.6731499999999997E-4</v>
      </c>
      <c r="L76" s="102" t="s">
        <v>320</v>
      </c>
      <c r="M76" s="103">
        <v>8.8903700000000002E-2</v>
      </c>
      <c r="N76" s="103">
        <v>1.2962553595739897E-2</v>
      </c>
      <c r="O76" s="103">
        <v>0</v>
      </c>
      <c r="P76" s="104" t="e">
        <v>#NUM!</v>
      </c>
      <c r="Q76" s="102">
        <v>2</v>
      </c>
      <c r="R76" s="105">
        <f t="shared" si="40"/>
        <v>0.1778074</v>
      </c>
      <c r="S76" s="105">
        <f t="shared" si="41"/>
        <v>2.5925107191479793E-2</v>
      </c>
      <c r="T76" s="105">
        <f t="shared" si="42"/>
        <v>2.910675448312122E-3</v>
      </c>
      <c r="U76" s="105">
        <f t="shared" si="43"/>
        <v>4.243893842275421E-4</v>
      </c>
      <c r="V76" s="106">
        <f t="shared" si="44"/>
        <v>8.8903700000000007E-4</v>
      </c>
      <c r="W76" s="102" t="s">
        <v>320</v>
      </c>
      <c r="X76" s="103">
        <v>4.1489900000000003E-2</v>
      </c>
      <c r="Y76" s="103">
        <v>6.1887176004204068E-3</v>
      </c>
      <c r="Z76" s="103">
        <v>0</v>
      </c>
      <c r="AA76" s="104" t="e">
        <v>#NUM!</v>
      </c>
      <c r="AB76" s="102">
        <v>2</v>
      </c>
      <c r="AC76" s="105">
        <f t="shared" si="45"/>
        <v>8.2979800000000006E-2</v>
      </c>
      <c r="AD76" s="105">
        <f t="shared" si="46"/>
        <v>1.2377435200840814E-2</v>
      </c>
      <c r="AE76" s="105">
        <f t="shared" si="47"/>
        <v>3.0181556064103189E-3</v>
      </c>
      <c r="AF76" s="105">
        <f t="shared" si="48"/>
        <v>4.5019420924608319E-4</v>
      </c>
      <c r="AG76" s="106">
        <f t="shared" si="49"/>
        <v>4.1489900000000004E-4</v>
      </c>
      <c r="AH76" s="102" t="s">
        <v>320</v>
      </c>
      <c r="AI76" s="103">
        <v>8.9036900000000002E-2</v>
      </c>
      <c r="AJ76" s="103">
        <v>1.3842351699284362E-2</v>
      </c>
      <c r="AK76" s="103">
        <v>0</v>
      </c>
      <c r="AL76" s="104" t="e">
        <v>#NUM!</v>
      </c>
      <c r="AM76" s="102">
        <v>2</v>
      </c>
      <c r="AN76" s="105">
        <f t="shared" si="50"/>
        <v>0.1780738</v>
      </c>
      <c r="AO76" s="105">
        <f t="shared" si="51"/>
        <v>2.7684703398568721E-2</v>
      </c>
      <c r="AP76" s="105">
        <f t="shared" si="52"/>
        <v>4.4763386297140698E-3</v>
      </c>
      <c r="AQ76" s="105">
        <f t="shared" si="53"/>
        <v>6.9592555039084674E-4</v>
      </c>
      <c r="AR76" s="106">
        <f t="shared" si="54"/>
        <v>8.9036900000000001E-4</v>
      </c>
      <c r="AS76" s="102" t="s">
        <v>320</v>
      </c>
      <c r="AT76" s="103">
        <v>0.10702200000000001</v>
      </c>
      <c r="AU76" s="103">
        <v>1.3887372365827559E-2</v>
      </c>
      <c r="AV76" s="103">
        <v>0</v>
      </c>
      <c r="AW76" s="104" t="e">
        <v>#NUM!</v>
      </c>
      <c r="AX76" s="102">
        <v>2</v>
      </c>
      <c r="AY76" s="105">
        <f t="shared" si="55"/>
        <v>0.21404400000000001</v>
      </c>
      <c r="AZ76" s="105">
        <f t="shared" si="56"/>
        <v>2.7774744731655115E-2</v>
      </c>
      <c r="BA76" s="105">
        <f t="shared" si="57"/>
        <v>2.7904382733970889E-3</v>
      </c>
      <c r="BB76" s="105">
        <f t="shared" si="58"/>
        <v>3.6209242367477989E-4</v>
      </c>
      <c r="BC76" s="106">
        <f t="shared" si="59"/>
        <v>1.07022E-3</v>
      </c>
      <c r="BD76" s="102" t="s">
        <v>320</v>
      </c>
      <c r="BE76" s="103">
        <v>6.9167800000000002E-2</v>
      </c>
      <c r="BF76" s="103">
        <v>1.3318673063718605E-2</v>
      </c>
      <c r="BG76" s="103">
        <v>0</v>
      </c>
      <c r="BH76" s="104" t="e">
        <v>#NUM!</v>
      </c>
      <c r="BI76" s="102">
        <v>2</v>
      </c>
      <c r="BJ76" s="105">
        <f t="shared" si="60"/>
        <v>0.1383356</v>
      </c>
      <c r="BK76" s="105">
        <f t="shared" si="61"/>
        <v>2.6637346127437209E-2</v>
      </c>
      <c r="BL76" s="105">
        <f t="shared" si="62"/>
        <v>6.102421600126225E-3</v>
      </c>
      <c r="BM76" s="105">
        <f t="shared" si="63"/>
        <v>1.1750577319078492E-3</v>
      </c>
      <c r="BN76" s="106">
        <f t="shared" si="64"/>
        <v>6.9167800000000004E-4</v>
      </c>
      <c r="BO76" s="102" t="s">
        <v>320</v>
      </c>
      <c r="BP76" s="103">
        <v>7.6753399999999999E-2</v>
      </c>
      <c r="BQ76" s="103">
        <v>1.5269911025325045E-2</v>
      </c>
      <c r="BR76" s="103">
        <v>0</v>
      </c>
      <c r="BS76" s="104" t="e">
        <v>#NUM!</v>
      </c>
      <c r="BT76" s="102">
        <v>2</v>
      </c>
      <c r="BU76" s="105">
        <f t="shared" si="65"/>
        <v>0.1535068</v>
      </c>
      <c r="BV76" s="105">
        <f t="shared" si="66"/>
        <v>3.0539822050650089E-2</v>
      </c>
      <c r="BW76" s="105">
        <f t="shared" si="67"/>
        <v>2.6769815351563135E-3</v>
      </c>
      <c r="BX76" s="105">
        <f t="shared" si="68"/>
        <v>5.3257927151468154E-4</v>
      </c>
      <c r="BY76" s="106">
        <f t="shared" si="69"/>
        <v>7.6753399999999995E-4</v>
      </c>
    </row>
    <row r="77" spans="1:77" x14ac:dyDescent="0.25">
      <c r="A77" s="102" t="s">
        <v>317</v>
      </c>
      <c r="B77" s="103">
        <v>2.68487E-2</v>
      </c>
      <c r="C77" s="103">
        <v>5.859878472151467E-3</v>
      </c>
      <c r="D77" s="103">
        <v>0</v>
      </c>
      <c r="E77" s="104" t="e">
        <v>#NUM!</v>
      </c>
      <c r="F77" s="102">
        <v>6</v>
      </c>
      <c r="G77" s="105">
        <f t="shared" si="35"/>
        <v>0.16109219999999999</v>
      </c>
      <c r="H77" s="105">
        <f t="shared" si="36"/>
        <v>3.5159270832908804E-2</v>
      </c>
      <c r="I77" s="105">
        <f t="shared" si="37"/>
        <v>2.8075075445615364E-3</v>
      </c>
      <c r="J77" s="105">
        <f t="shared" si="38"/>
        <v>6.1275417509149325E-4</v>
      </c>
      <c r="K77" s="106">
        <f t="shared" si="39"/>
        <v>8.0546099999999994E-4</v>
      </c>
      <c r="L77" s="102" t="s">
        <v>317</v>
      </c>
      <c r="M77" s="103">
        <v>3.5118400000000001E-2</v>
      </c>
      <c r="N77" s="103">
        <v>7.3093403172689942E-3</v>
      </c>
      <c r="O77" s="103">
        <v>0</v>
      </c>
      <c r="P77" s="104" t="e">
        <v>#NUM!</v>
      </c>
      <c r="Q77" s="102">
        <v>6</v>
      </c>
      <c r="R77" s="105">
        <f t="shared" si="40"/>
        <v>0.21071040000000002</v>
      </c>
      <c r="S77" s="105">
        <f t="shared" si="41"/>
        <v>4.3856041903613974E-2</v>
      </c>
      <c r="T77" s="105">
        <f t="shared" si="42"/>
        <v>3.4492916941816065E-3</v>
      </c>
      <c r="U77" s="105">
        <f t="shared" si="43"/>
        <v>7.1791558972796857E-4</v>
      </c>
      <c r="V77" s="106">
        <f t="shared" si="44"/>
        <v>1.0535520000000001E-3</v>
      </c>
      <c r="W77" s="102" t="s">
        <v>317</v>
      </c>
      <c r="X77" s="103">
        <v>1.8721399999999999E-2</v>
      </c>
      <c r="Y77" s="103">
        <v>3.458059752342695E-3</v>
      </c>
      <c r="Z77" s="103">
        <v>0</v>
      </c>
      <c r="AA77" s="104" t="e">
        <v>#NUM!</v>
      </c>
      <c r="AB77" s="102">
        <v>6</v>
      </c>
      <c r="AC77" s="105">
        <f t="shared" si="45"/>
        <v>0.11232839999999999</v>
      </c>
      <c r="AD77" s="105">
        <f t="shared" si="46"/>
        <v>2.0748358514056171E-2</v>
      </c>
      <c r="AE77" s="105">
        <f t="shared" si="47"/>
        <v>4.0856279506470347E-3</v>
      </c>
      <c r="AF77" s="105">
        <f t="shared" si="48"/>
        <v>7.5466287666407848E-4</v>
      </c>
      <c r="AG77" s="106">
        <f t="shared" si="49"/>
        <v>5.61642E-4</v>
      </c>
      <c r="AH77" s="102" t="s">
        <v>317</v>
      </c>
      <c r="AI77" s="103">
        <v>3.9437E-2</v>
      </c>
      <c r="AJ77" s="103">
        <v>7.5424280011638905E-3</v>
      </c>
      <c r="AK77" s="103">
        <v>0</v>
      </c>
      <c r="AL77" s="104" t="e">
        <v>#NUM!</v>
      </c>
      <c r="AM77" s="102">
        <v>6</v>
      </c>
      <c r="AN77" s="105">
        <f t="shared" si="50"/>
        <v>0.236622</v>
      </c>
      <c r="AO77" s="105">
        <f t="shared" si="51"/>
        <v>4.5254568006983346E-2</v>
      </c>
      <c r="AP77" s="105">
        <f t="shared" si="52"/>
        <v>5.9480967960486193E-3</v>
      </c>
      <c r="AQ77" s="105">
        <f t="shared" si="53"/>
        <v>1.1375888588926726E-3</v>
      </c>
      <c r="AR77" s="106">
        <f t="shared" si="54"/>
        <v>1.18311E-3</v>
      </c>
      <c r="AS77" s="102" t="s">
        <v>317</v>
      </c>
      <c r="AT77" s="103">
        <v>2.9044199999999999E-2</v>
      </c>
      <c r="AU77" s="103">
        <v>7.9205889642880393E-3</v>
      </c>
      <c r="AV77" s="103">
        <v>0</v>
      </c>
      <c r="AW77" s="104" t="e">
        <v>#NUM!</v>
      </c>
      <c r="AX77" s="102">
        <v>6</v>
      </c>
      <c r="AY77" s="105">
        <f t="shared" si="55"/>
        <v>0.17426520000000001</v>
      </c>
      <c r="AZ77" s="105">
        <f t="shared" si="56"/>
        <v>4.7523533785728239E-2</v>
      </c>
      <c r="BA77" s="105">
        <f t="shared" si="57"/>
        <v>2.2718519734316236E-3</v>
      </c>
      <c r="BB77" s="105">
        <f t="shared" si="58"/>
        <v>6.1955246380545931E-4</v>
      </c>
      <c r="BC77" s="106">
        <f t="shared" si="59"/>
        <v>8.7132600000000007E-4</v>
      </c>
      <c r="BD77" s="102" t="s">
        <v>317</v>
      </c>
      <c r="BE77" s="103">
        <v>2.8938700000000001E-2</v>
      </c>
      <c r="BF77" s="103">
        <v>4.0155890698443724E-3</v>
      </c>
      <c r="BG77" s="103">
        <v>0</v>
      </c>
      <c r="BH77" s="104" t="e">
        <v>#NUM!</v>
      </c>
      <c r="BI77" s="102">
        <v>6</v>
      </c>
      <c r="BJ77" s="105">
        <f t="shared" si="60"/>
        <v>0.17363220000000001</v>
      </c>
      <c r="BK77" s="105">
        <f t="shared" si="61"/>
        <v>2.4093534419066233E-2</v>
      </c>
      <c r="BL77" s="105">
        <f t="shared" si="62"/>
        <v>7.6594664551817232E-3</v>
      </c>
      <c r="BM77" s="105">
        <f t="shared" si="63"/>
        <v>1.0628421379767351E-3</v>
      </c>
      <c r="BN77" s="106">
        <f t="shared" si="64"/>
        <v>8.6816100000000011E-4</v>
      </c>
      <c r="BO77" s="102" t="s">
        <v>317</v>
      </c>
      <c r="BP77" s="103">
        <v>2.6505799999999999E-2</v>
      </c>
      <c r="BQ77" s="103">
        <v>4.4033400656373614E-3</v>
      </c>
      <c r="BR77" s="103">
        <v>0</v>
      </c>
      <c r="BS77" s="104" t="e">
        <v>#NUM!</v>
      </c>
      <c r="BT77" s="102">
        <v>6</v>
      </c>
      <c r="BU77" s="105">
        <f t="shared" si="65"/>
        <v>0.1590348</v>
      </c>
      <c r="BV77" s="105">
        <f t="shared" si="66"/>
        <v>2.642004039382417E-2</v>
      </c>
      <c r="BW77" s="105">
        <f t="shared" si="67"/>
        <v>2.7733834790854691E-3</v>
      </c>
      <c r="BX77" s="105">
        <f t="shared" si="68"/>
        <v>4.6073503123217498E-4</v>
      </c>
      <c r="BY77" s="106">
        <f t="shared" si="69"/>
        <v>7.9517400000000005E-4</v>
      </c>
    </row>
    <row r="78" spans="1:77" x14ac:dyDescent="0.25">
      <c r="A78" s="102" t="s">
        <v>314</v>
      </c>
      <c r="B78" s="103">
        <v>0.15615299999999999</v>
      </c>
      <c r="C78" s="103">
        <v>3.4603533522422243E-2</v>
      </c>
      <c r="D78" s="103">
        <v>0</v>
      </c>
      <c r="E78" s="104" t="e">
        <v>#NUM!</v>
      </c>
      <c r="F78" s="102">
        <v>6</v>
      </c>
      <c r="G78" s="105">
        <f t="shared" si="35"/>
        <v>0.93691799999999992</v>
      </c>
      <c r="H78" s="105">
        <f t="shared" si="36"/>
        <v>0.20762120113453347</v>
      </c>
      <c r="I78" s="105">
        <f t="shared" si="37"/>
        <v>1.632856434784245E-2</v>
      </c>
      <c r="J78" s="105">
        <f t="shared" si="38"/>
        <v>3.6184128629203087E-3</v>
      </c>
      <c r="K78" s="106">
        <f t="shared" si="39"/>
        <v>4.6845899999999998E-3</v>
      </c>
      <c r="L78" s="102" t="s">
        <v>314</v>
      </c>
      <c r="M78" s="103">
        <v>0.217693</v>
      </c>
      <c r="N78" s="103">
        <v>1.9714331308945423E-2</v>
      </c>
      <c r="O78" s="103">
        <v>0</v>
      </c>
      <c r="P78" s="104" t="e">
        <v>#NUM!</v>
      </c>
      <c r="Q78" s="102">
        <v>6</v>
      </c>
      <c r="R78" s="105">
        <f t="shared" si="40"/>
        <v>1.3061579999999999</v>
      </c>
      <c r="S78" s="105">
        <f t="shared" si="41"/>
        <v>0.11828598785367253</v>
      </c>
      <c r="T78" s="105">
        <f t="shared" si="42"/>
        <v>2.1381573670254807E-2</v>
      </c>
      <c r="U78" s="105">
        <f t="shared" si="43"/>
        <v>1.9363205396683743E-3</v>
      </c>
      <c r="V78" s="106">
        <f t="shared" si="44"/>
        <v>6.5307899999999999E-3</v>
      </c>
      <c r="W78" s="102" t="s">
        <v>314</v>
      </c>
      <c r="X78" s="103">
        <v>0.102357</v>
      </c>
      <c r="Y78" s="103">
        <v>1.5594768453226871E-2</v>
      </c>
      <c r="Z78" s="103">
        <v>0</v>
      </c>
      <c r="AA78" s="104" t="e">
        <v>#NUM!</v>
      </c>
      <c r="AB78" s="102">
        <v>6</v>
      </c>
      <c r="AC78" s="105">
        <f t="shared" si="45"/>
        <v>0.61414199999999997</v>
      </c>
      <c r="AD78" s="105">
        <f t="shared" si="46"/>
        <v>9.356861071936122E-2</v>
      </c>
      <c r="AE78" s="105">
        <f t="shared" si="47"/>
        <v>2.2337678813784147E-2</v>
      </c>
      <c r="AF78" s="105">
        <f t="shared" si="48"/>
        <v>3.4032936573318408E-3</v>
      </c>
      <c r="AG78" s="106">
        <f t="shared" si="49"/>
        <v>3.0707099999999999E-3</v>
      </c>
      <c r="AH78" s="102" t="s">
        <v>314</v>
      </c>
      <c r="AI78" s="103">
        <v>0.21451500000000001</v>
      </c>
      <c r="AJ78" s="103">
        <v>2.1613469489102328E-2</v>
      </c>
      <c r="AK78" s="103">
        <v>0</v>
      </c>
      <c r="AL78" s="104" t="e">
        <v>#NUM!</v>
      </c>
      <c r="AM78" s="102">
        <v>6</v>
      </c>
      <c r="AN78" s="105">
        <f t="shared" si="50"/>
        <v>1.2870900000000001</v>
      </c>
      <c r="AO78" s="105">
        <f t="shared" si="51"/>
        <v>0.12968081693461397</v>
      </c>
      <c r="AP78" s="105">
        <f t="shared" si="52"/>
        <v>3.2354286183136891E-2</v>
      </c>
      <c r="AQ78" s="105">
        <f t="shared" si="53"/>
        <v>3.2598577127982385E-3</v>
      </c>
      <c r="AR78" s="106">
        <f t="shared" si="54"/>
        <v>6.4354500000000005E-3</v>
      </c>
      <c r="AS78" s="102" t="s">
        <v>314</v>
      </c>
      <c r="AT78" s="103">
        <v>0.26166400000000001</v>
      </c>
      <c r="AU78" s="103">
        <v>3.7912031658983304E-2</v>
      </c>
      <c r="AV78" s="103">
        <v>0</v>
      </c>
      <c r="AW78" s="104" t="e">
        <v>#NUM!</v>
      </c>
      <c r="AX78" s="102">
        <v>6</v>
      </c>
      <c r="AY78" s="105">
        <f t="shared" si="55"/>
        <v>1.569984</v>
      </c>
      <c r="AZ78" s="105">
        <f t="shared" si="56"/>
        <v>0.22747218995389981</v>
      </c>
      <c r="BA78" s="105">
        <f t="shared" si="57"/>
        <v>2.0467490059151647E-2</v>
      </c>
      <c r="BB78" s="105">
        <f t="shared" si="58"/>
        <v>2.9654982385902656E-3</v>
      </c>
      <c r="BC78" s="106">
        <f t="shared" si="59"/>
        <v>7.8499199999999998E-3</v>
      </c>
      <c r="BD78" s="102" t="s">
        <v>314</v>
      </c>
      <c r="BE78" s="103">
        <v>0.175541</v>
      </c>
      <c r="BF78" s="103">
        <v>1.3299891406002705E-2</v>
      </c>
      <c r="BG78" s="103">
        <v>0</v>
      </c>
      <c r="BH78" s="104" t="e">
        <v>#NUM!</v>
      </c>
      <c r="BI78" s="102">
        <v>6</v>
      </c>
      <c r="BJ78" s="105">
        <f t="shared" si="60"/>
        <v>1.0532460000000001</v>
      </c>
      <c r="BK78" s="105">
        <f t="shared" si="61"/>
        <v>7.9799348436016243E-2</v>
      </c>
      <c r="BL78" s="105">
        <f t="shared" si="62"/>
        <v>4.6462018024619453E-2</v>
      </c>
      <c r="BM78" s="105">
        <f t="shared" si="63"/>
        <v>3.5202020851606121E-3</v>
      </c>
      <c r="BN78" s="106">
        <f t="shared" si="64"/>
        <v>5.2662300000000002E-3</v>
      </c>
      <c r="BO78" s="102" t="s">
        <v>314</v>
      </c>
      <c r="BP78" s="103">
        <v>0.15454100000000001</v>
      </c>
      <c r="BQ78" s="103">
        <v>2.741907338739568E-2</v>
      </c>
      <c r="BR78" s="103">
        <v>0</v>
      </c>
      <c r="BS78" s="104" t="e">
        <v>#NUM!</v>
      </c>
      <c r="BT78" s="102">
        <v>6</v>
      </c>
      <c r="BU78" s="105">
        <f t="shared" si="65"/>
        <v>0.92724600000000001</v>
      </c>
      <c r="BV78" s="105">
        <f t="shared" si="66"/>
        <v>0.16451444032437407</v>
      </c>
      <c r="BW78" s="105">
        <f t="shared" si="67"/>
        <v>1.617010074177529E-2</v>
      </c>
      <c r="BX78" s="105">
        <f t="shared" si="68"/>
        <v>2.86894208605042E-3</v>
      </c>
      <c r="BY78" s="106">
        <f t="shared" si="69"/>
        <v>4.6362299999999999E-3</v>
      </c>
    </row>
    <row r="79" spans="1:77" x14ac:dyDescent="0.25">
      <c r="A79" s="102" t="s">
        <v>311</v>
      </c>
      <c r="B79" s="103">
        <v>8.1777500000000003E-2</v>
      </c>
      <c r="C79" s="103">
        <v>1.8377886922272667E-2</v>
      </c>
      <c r="D79" s="103">
        <v>0</v>
      </c>
      <c r="E79" s="104" t="e">
        <v>#NUM!</v>
      </c>
      <c r="F79" s="102">
        <v>4</v>
      </c>
      <c r="G79" s="105">
        <f t="shared" si="35"/>
        <v>0.32711000000000001</v>
      </c>
      <c r="H79" s="105">
        <f t="shared" si="36"/>
        <v>7.351154768909067E-2</v>
      </c>
      <c r="I79" s="105">
        <f t="shared" si="37"/>
        <v>5.7008582221952661E-3</v>
      </c>
      <c r="J79" s="105">
        <f t="shared" si="38"/>
        <v>1.2811559141256822E-3</v>
      </c>
      <c r="K79" s="106">
        <f t="shared" si="39"/>
        <v>1.6355500000000002E-3</v>
      </c>
      <c r="L79" s="102" t="s">
        <v>311</v>
      </c>
      <c r="M79" s="103">
        <v>0.13087699999999999</v>
      </c>
      <c r="N79" s="103">
        <v>1.8527175019929367E-2</v>
      </c>
      <c r="O79" s="103">
        <v>0</v>
      </c>
      <c r="P79" s="104" t="e">
        <v>#NUM!</v>
      </c>
      <c r="Q79" s="102">
        <v>4</v>
      </c>
      <c r="R79" s="105">
        <f t="shared" si="40"/>
        <v>0.52350799999999997</v>
      </c>
      <c r="S79" s="105">
        <f t="shared" si="41"/>
        <v>7.4108700079717468E-2</v>
      </c>
      <c r="T79" s="105">
        <f t="shared" si="42"/>
        <v>8.5697326578926536E-3</v>
      </c>
      <c r="U79" s="105">
        <f t="shared" si="43"/>
        <v>1.2131462122969023E-3</v>
      </c>
      <c r="V79" s="106">
        <f t="shared" si="44"/>
        <v>2.6175399999999998E-3</v>
      </c>
      <c r="W79" s="102" t="s">
        <v>311</v>
      </c>
      <c r="X79" s="103">
        <v>5.1454100000000003E-2</v>
      </c>
      <c r="Y79" s="103">
        <v>6.8355857598847471E-3</v>
      </c>
      <c r="Z79" s="103">
        <v>0</v>
      </c>
      <c r="AA79" s="104" t="e">
        <v>#NUM!</v>
      </c>
      <c r="AB79" s="102">
        <v>4</v>
      </c>
      <c r="AC79" s="105">
        <f t="shared" si="45"/>
        <v>0.20581640000000001</v>
      </c>
      <c r="AD79" s="105">
        <f t="shared" si="46"/>
        <v>2.7342343039538988E-2</v>
      </c>
      <c r="AE79" s="105">
        <f t="shared" si="47"/>
        <v>7.4859896209823204E-3</v>
      </c>
      <c r="AF79" s="105">
        <f t="shared" si="48"/>
        <v>9.9450041982722002E-4</v>
      </c>
      <c r="AG79" s="106">
        <f t="shared" si="49"/>
        <v>1.029082E-3</v>
      </c>
      <c r="AH79" s="102" t="s">
        <v>311</v>
      </c>
      <c r="AI79" s="103">
        <v>8.6922799999999995E-2</v>
      </c>
      <c r="AJ79" s="103">
        <v>1.5062111976506656E-2</v>
      </c>
      <c r="AK79" s="103">
        <v>0</v>
      </c>
      <c r="AL79" s="104" t="e">
        <v>#NUM!</v>
      </c>
      <c r="AM79" s="102">
        <v>4</v>
      </c>
      <c r="AN79" s="105">
        <f t="shared" si="50"/>
        <v>0.34769119999999998</v>
      </c>
      <c r="AO79" s="105">
        <f t="shared" si="51"/>
        <v>6.0248447906026625E-2</v>
      </c>
      <c r="AP79" s="105">
        <f t="shared" si="52"/>
        <v>8.7401041016232622E-3</v>
      </c>
      <c r="AQ79" s="105">
        <f t="shared" si="53"/>
        <v>1.5144982290604386E-3</v>
      </c>
      <c r="AR79" s="106">
        <f t="shared" si="54"/>
        <v>1.738456E-3</v>
      </c>
      <c r="AS79" s="102" t="s">
        <v>311</v>
      </c>
      <c r="AT79" s="103">
        <v>0.122956</v>
      </c>
      <c r="AU79" s="103">
        <v>2.4775900889316065E-2</v>
      </c>
      <c r="AV79" s="103">
        <v>0</v>
      </c>
      <c r="AW79" s="104" t="e">
        <v>#NUM!</v>
      </c>
      <c r="AX79" s="102">
        <v>4</v>
      </c>
      <c r="AY79" s="105">
        <f t="shared" si="55"/>
        <v>0.49182399999999998</v>
      </c>
      <c r="AZ79" s="105">
        <f t="shared" si="56"/>
        <v>9.9103603557264261E-2</v>
      </c>
      <c r="BA79" s="105">
        <f t="shared" si="57"/>
        <v>6.4117868913646254E-3</v>
      </c>
      <c r="BB79" s="105">
        <f t="shared" si="58"/>
        <v>1.2919889760879171E-3</v>
      </c>
      <c r="BC79" s="106">
        <f t="shared" si="59"/>
        <v>2.45912E-3</v>
      </c>
      <c r="BD79" s="102" t="s">
        <v>311</v>
      </c>
      <c r="BE79" s="103">
        <v>5.3028199999999998E-2</v>
      </c>
      <c r="BF79" s="103">
        <v>1.4095750974471665E-2</v>
      </c>
      <c r="BG79" s="103">
        <v>0</v>
      </c>
      <c r="BH79" s="104" t="e">
        <v>#NUM!</v>
      </c>
      <c r="BI79" s="102">
        <v>4</v>
      </c>
      <c r="BJ79" s="105">
        <f t="shared" si="60"/>
        <v>0.21211279999999999</v>
      </c>
      <c r="BK79" s="105">
        <f t="shared" si="61"/>
        <v>5.6383003897886662E-2</v>
      </c>
      <c r="BL79" s="105">
        <f t="shared" si="62"/>
        <v>9.3569676379995741E-3</v>
      </c>
      <c r="BM79" s="105">
        <f t="shared" si="63"/>
        <v>2.4872329383503937E-3</v>
      </c>
      <c r="BN79" s="106">
        <f t="shared" si="64"/>
        <v>1.060564E-3</v>
      </c>
      <c r="BO79" s="102" t="s">
        <v>311</v>
      </c>
      <c r="BP79" s="103">
        <v>8.1564499999999998E-2</v>
      </c>
      <c r="BQ79" s="103">
        <v>2.1624989425266285E-2</v>
      </c>
      <c r="BR79" s="103">
        <v>0</v>
      </c>
      <c r="BS79" s="104" t="e">
        <v>#NUM!</v>
      </c>
      <c r="BT79" s="102">
        <v>4</v>
      </c>
      <c r="BU79" s="105">
        <f t="shared" si="65"/>
        <v>0.32625799999999999</v>
      </c>
      <c r="BV79" s="105">
        <f t="shared" si="66"/>
        <v>8.6499957701065139E-2</v>
      </c>
      <c r="BW79" s="105">
        <f t="shared" si="67"/>
        <v>5.6895632095583289E-3</v>
      </c>
      <c r="BX79" s="105">
        <f t="shared" si="68"/>
        <v>1.5084594920717097E-3</v>
      </c>
      <c r="BY79" s="106">
        <f t="shared" si="69"/>
        <v>1.6312899999999999E-3</v>
      </c>
    </row>
    <row r="80" spans="1:77" x14ac:dyDescent="0.25">
      <c r="A80" s="102" t="s">
        <v>308</v>
      </c>
      <c r="B80" s="103">
        <v>0.17514399999999999</v>
      </c>
      <c r="C80" s="103">
        <v>2.7482785406308309E-2</v>
      </c>
      <c r="D80" s="103">
        <v>0</v>
      </c>
      <c r="E80" s="104" t="e">
        <v>#NUM!</v>
      </c>
      <c r="F80" s="102">
        <v>9</v>
      </c>
      <c r="G80" s="105">
        <f t="shared" si="35"/>
        <v>1.5762959999999999</v>
      </c>
      <c r="H80" s="105">
        <f t="shared" si="36"/>
        <v>0.24734506865677477</v>
      </c>
      <c r="I80" s="105">
        <f t="shared" si="37"/>
        <v>2.747161509037788E-2</v>
      </c>
      <c r="J80" s="105">
        <f t="shared" si="38"/>
        <v>4.3107186217829687E-3</v>
      </c>
      <c r="K80" s="106">
        <f t="shared" si="39"/>
        <v>7.8814799999999997E-3</v>
      </c>
      <c r="L80" s="102" t="s">
        <v>308</v>
      </c>
      <c r="M80" s="103">
        <v>0.20022300000000001</v>
      </c>
      <c r="N80" s="103">
        <v>1.9632772407027561E-2</v>
      </c>
      <c r="O80" s="103">
        <v>0</v>
      </c>
      <c r="P80" s="104" t="e">
        <v>#NUM!</v>
      </c>
      <c r="Q80" s="102">
        <v>9</v>
      </c>
      <c r="R80" s="105">
        <f t="shared" si="40"/>
        <v>1.8020070000000001</v>
      </c>
      <c r="S80" s="105">
        <f t="shared" si="41"/>
        <v>0.17669495166324806</v>
      </c>
      <c r="T80" s="105">
        <f t="shared" si="42"/>
        <v>2.9498533427667142E-2</v>
      </c>
      <c r="U80" s="105">
        <f t="shared" si="43"/>
        <v>2.8924648673053725E-3</v>
      </c>
      <c r="V80" s="106">
        <f t="shared" si="44"/>
        <v>9.0100350000000013E-3</v>
      </c>
      <c r="W80" s="102" t="s">
        <v>308</v>
      </c>
      <c r="X80" s="103">
        <v>7.3181200000000002E-2</v>
      </c>
      <c r="Y80" s="103">
        <v>8.9493028953258908E-3</v>
      </c>
      <c r="Z80" s="103">
        <v>0</v>
      </c>
      <c r="AA80" s="104" t="e">
        <v>#NUM!</v>
      </c>
      <c r="AB80" s="102">
        <v>9</v>
      </c>
      <c r="AC80" s="105">
        <f t="shared" si="45"/>
        <v>0.65863080000000007</v>
      </c>
      <c r="AD80" s="105">
        <f t="shared" si="46"/>
        <v>8.0543726057933029E-2</v>
      </c>
      <c r="AE80" s="105">
        <f t="shared" si="47"/>
        <v>2.3955833125345126E-2</v>
      </c>
      <c r="AF80" s="105">
        <f t="shared" si="48"/>
        <v>2.9295503045672251E-3</v>
      </c>
      <c r="AG80" s="106">
        <f t="shared" si="49"/>
        <v>3.2931540000000004E-3</v>
      </c>
      <c r="AH80" s="102" t="s">
        <v>308</v>
      </c>
      <c r="AI80" s="103">
        <v>0.140518</v>
      </c>
      <c r="AJ80" s="103">
        <v>1.7716251662637173E-2</v>
      </c>
      <c r="AK80" s="103">
        <v>0</v>
      </c>
      <c r="AL80" s="104" t="e">
        <v>#NUM!</v>
      </c>
      <c r="AM80" s="102">
        <v>9</v>
      </c>
      <c r="AN80" s="105">
        <f t="shared" si="50"/>
        <v>1.264662</v>
      </c>
      <c r="AO80" s="105">
        <f t="shared" si="51"/>
        <v>0.15944626496373454</v>
      </c>
      <c r="AP80" s="105">
        <f t="shared" si="52"/>
        <v>3.1790501264820852E-2</v>
      </c>
      <c r="AQ80" s="105">
        <f t="shared" si="53"/>
        <v>4.0080880804519818E-3</v>
      </c>
      <c r="AR80" s="106">
        <f t="shared" si="54"/>
        <v>6.3233099999999995E-3</v>
      </c>
      <c r="AS80" s="102" t="s">
        <v>308</v>
      </c>
      <c r="AT80" s="103">
        <v>0.24641399999999999</v>
      </c>
      <c r="AU80" s="103">
        <v>3.2486733324405645E-2</v>
      </c>
      <c r="AV80" s="103">
        <v>0</v>
      </c>
      <c r="AW80" s="104" t="e">
        <v>#NUM!</v>
      </c>
      <c r="AX80" s="102">
        <v>9</v>
      </c>
      <c r="AY80" s="105">
        <f t="shared" si="55"/>
        <v>2.2177259999999999</v>
      </c>
      <c r="AZ80" s="105">
        <f t="shared" si="56"/>
        <v>0.29238059991965082</v>
      </c>
      <c r="BA80" s="105">
        <f t="shared" si="57"/>
        <v>2.8911941050942011E-2</v>
      </c>
      <c r="BB80" s="105">
        <f t="shared" si="58"/>
        <v>3.8116929996383705E-3</v>
      </c>
      <c r="BC80" s="106">
        <f t="shared" si="59"/>
        <v>1.1088629999999999E-2</v>
      </c>
      <c r="BD80" s="102" t="s">
        <v>308</v>
      </c>
      <c r="BE80" s="103">
        <v>0.16531000000000001</v>
      </c>
      <c r="BF80" s="103">
        <v>1.2038889282452857E-2</v>
      </c>
      <c r="BG80" s="103">
        <v>0</v>
      </c>
      <c r="BH80" s="104" t="e">
        <v>#NUM!</v>
      </c>
      <c r="BI80" s="102">
        <v>9</v>
      </c>
      <c r="BJ80" s="105">
        <f t="shared" si="60"/>
        <v>1.4877900000000002</v>
      </c>
      <c r="BK80" s="105">
        <f t="shared" si="61"/>
        <v>0.10835000354207572</v>
      </c>
      <c r="BL80" s="105">
        <f t="shared" si="62"/>
        <v>6.5631130616065556E-2</v>
      </c>
      <c r="BM80" s="105">
        <f t="shared" si="63"/>
        <v>4.7796619379893235E-3</v>
      </c>
      <c r="BN80" s="106">
        <f t="shared" si="64"/>
        <v>7.4389500000000006E-3</v>
      </c>
      <c r="BO80" s="102" t="s">
        <v>308</v>
      </c>
      <c r="BP80" s="103">
        <v>0.17514399999999999</v>
      </c>
      <c r="BQ80" s="103">
        <v>2.3068065873423957E-2</v>
      </c>
      <c r="BR80" s="103">
        <v>0</v>
      </c>
      <c r="BS80" s="104" t="e">
        <v>#NUM!</v>
      </c>
      <c r="BT80" s="102">
        <v>9</v>
      </c>
      <c r="BU80" s="105">
        <f t="shared" si="65"/>
        <v>1.5762959999999999</v>
      </c>
      <c r="BV80" s="105">
        <f t="shared" si="66"/>
        <v>0.2076125928608156</v>
      </c>
      <c r="BW80" s="105">
        <f t="shared" si="67"/>
        <v>2.7488784118623776E-2</v>
      </c>
      <c r="BX80" s="105">
        <f t="shared" si="68"/>
        <v>3.6205241562870757E-3</v>
      </c>
      <c r="BY80" s="106">
        <f t="shared" si="69"/>
        <v>7.8814799999999997E-3</v>
      </c>
    </row>
    <row r="81" spans="1:77" x14ac:dyDescent="0.25">
      <c r="A81" s="102" t="s">
        <v>305</v>
      </c>
      <c r="B81" s="103">
        <v>0.22934099999999999</v>
      </c>
      <c r="C81" s="103">
        <v>7.0240971507593564E-2</v>
      </c>
      <c r="D81" s="103">
        <v>0</v>
      </c>
      <c r="E81" s="104" t="e">
        <v>#NUM!</v>
      </c>
      <c r="F81" s="102">
        <v>5</v>
      </c>
      <c r="G81" s="105">
        <f t="shared" si="35"/>
        <v>1.1467049999999999</v>
      </c>
      <c r="H81" s="105">
        <f t="shared" si="36"/>
        <v>0.35120485753796782</v>
      </c>
      <c r="I81" s="105">
        <f t="shared" si="37"/>
        <v>1.9984722655016423E-2</v>
      </c>
      <c r="J81" s="105">
        <f t="shared" si="38"/>
        <v>6.1207823049440275E-3</v>
      </c>
      <c r="K81" s="106">
        <f t="shared" si="39"/>
        <v>5.7335249999999997E-3</v>
      </c>
      <c r="L81" s="102" t="s">
        <v>305</v>
      </c>
      <c r="M81" s="103">
        <v>0.26844400000000002</v>
      </c>
      <c r="N81" s="103">
        <v>3.432533567873236E-2</v>
      </c>
      <c r="O81" s="103">
        <v>0</v>
      </c>
      <c r="P81" s="104" t="e">
        <v>#NUM!</v>
      </c>
      <c r="Q81" s="102">
        <v>5</v>
      </c>
      <c r="R81" s="105">
        <f t="shared" si="40"/>
        <v>1.3422200000000002</v>
      </c>
      <c r="S81" s="105">
        <f t="shared" si="41"/>
        <v>0.1716266783936618</v>
      </c>
      <c r="T81" s="105">
        <f t="shared" si="42"/>
        <v>2.1971902183112159E-2</v>
      </c>
      <c r="U81" s="105">
        <f t="shared" si="43"/>
        <v>2.8094981371742231E-3</v>
      </c>
      <c r="V81" s="106">
        <f t="shared" si="44"/>
        <v>6.7111000000000011E-3</v>
      </c>
      <c r="W81" s="102" t="s">
        <v>305</v>
      </c>
      <c r="X81" s="103">
        <v>0.12622</v>
      </c>
      <c r="Y81" s="103">
        <v>3.3431585460102699E-2</v>
      </c>
      <c r="Z81" s="103">
        <v>0</v>
      </c>
      <c r="AA81" s="104" t="e">
        <v>#NUM!</v>
      </c>
      <c r="AB81" s="102">
        <v>5</v>
      </c>
      <c r="AC81" s="105">
        <f t="shared" si="45"/>
        <v>0.63109999999999999</v>
      </c>
      <c r="AD81" s="105">
        <f t="shared" si="46"/>
        <v>0.16715792730051351</v>
      </c>
      <c r="AE81" s="105">
        <f t="shared" si="47"/>
        <v>2.295447811642776E-2</v>
      </c>
      <c r="AF81" s="105">
        <f t="shared" si="48"/>
        <v>6.0798969802044996E-3</v>
      </c>
      <c r="AG81" s="106">
        <f t="shared" si="49"/>
        <v>3.1554999999999999E-3</v>
      </c>
      <c r="AH81" s="102" t="s">
        <v>305</v>
      </c>
      <c r="AI81" s="103">
        <v>0.26452399999999998</v>
      </c>
      <c r="AJ81" s="103">
        <v>3.9400412628603519E-2</v>
      </c>
      <c r="AK81" s="103">
        <v>0</v>
      </c>
      <c r="AL81" s="104" t="e">
        <v>#NUM!</v>
      </c>
      <c r="AM81" s="102">
        <v>5</v>
      </c>
      <c r="AN81" s="105">
        <f t="shared" si="50"/>
        <v>1.3226199999999999</v>
      </c>
      <c r="AO81" s="105">
        <f t="shared" si="51"/>
        <v>0.1970020631430176</v>
      </c>
      <c r="AP81" s="105">
        <f t="shared" si="52"/>
        <v>3.3247423250542321E-2</v>
      </c>
      <c r="AQ81" s="105">
        <f t="shared" si="53"/>
        <v>4.9521487460842646E-3</v>
      </c>
      <c r="AR81" s="106">
        <f t="shared" si="54"/>
        <v>6.6130999999999994E-3</v>
      </c>
      <c r="AS81" s="102" t="s">
        <v>305</v>
      </c>
      <c r="AT81" s="103">
        <v>0.32266499999999998</v>
      </c>
      <c r="AU81" s="103">
        <v>4.5735059716507265E-2</v>
      </c>
      <c r="AV81" s="103">
        <v>0</v>
      </c>
      <c r="AW81" s="104" t="e">
        <v>#NUM!</v>
      </c>
      <c r="AX81" s="102">
        <v>5</v>
      </c>
      <c r="AY81" s="105">
        <f t="shared" si="55"/>
        <v>1.6133249999999999</v>
      </c>
      <c r="AZ81" s="105">
        <f t="shared" si="56"/>
        <v>0.22867529858253632</v>
      </c>
      <c r="BA81" s="105">
        <f t="shared" si="57"/>
        <v>2.1032515872569931E-2</v>
      </c>
      <c r="BB81" s="105">
        <f t="shared" si="58"/>
        <v>2.9811828658837269E-3</v>
      </c>
      <c r="BC81" s="106">
        <f t="shared" si="59"/>
        <v>8.0666249999999991E-3</v>
      </c>
      <c r="BD81" s="102" t="s">
        <v>305</v>
      </c>
      <c r="BE81" s="103">
        <v>0.21646499999999999</v>
      </c>
      <c r="BF81" s="103">
        <v>2.0158783747127467E-2</v>
      </c>
      <c r="BG81" s="103">
        <v>0</v>
      </c>
      <c r="BH81" s="104" t="e">
        <v>#NUM!</v>
      </c>
      <c r="BI81" s="102">
        <v>5</v>
      </c>
      <c r="BJ81" s="105">
        <f t="shared" si="60"/>
        <v>1.082325</v>
      </c>
      <c r="BK81" s="105">
        <f t="shared" si="61"/>
        <v>0.10079391873563734</v>
      </c>
      <c r="BL81" s="105">
        <f t="shared" si="62"/>
        <v>4.7744784844657606E-2</v>
      </c>
      <c r="BM81" s="105">
        <f t="shared" si="63"/>
        <v>4.4463390974826492E-3</v>
      </c>
      <c r="BN81" s="106">
        <f t="shared" si="64"/>
        <v>5.4116249999999998E-3</v>
      </c>
      <c r="BO81" s="102" t="s">
        <v>305</v>
      </c>
      <c r="BP81" s="103">
        <v>0.22934099999999999</v>
      </c>
      <c r="BQ81" s="103">
        <v>2.868982756361348E-2</v>
      </c>
      <c r="BR81" s="103">
        <v>0</v>
      </c>
      <c r="BS81" s="104" t="e">
        <v>#NUM!</v>
      </c>
      <c r="BT81" s="102">
        <v>5</v>
      </c>
      <c r="BU81" s="105">
        <f t="shared" si="65"/>
        <v>1.1467049999999999</v>
      </c>
      <c r="BV81" s="105">
        <f t="shared" si="66"/>
        <v>0.14344913781806737</v>
      </c>
      <c r="BW81" s="105">
        <f t="shared" si="67"/>
        <v>1.9997212574761638E-2</v>
      </c>
      <c r="BX81" s="105">
        <f t="shared" si="68"/>
        <v>2.5015875073485967E-3</v>
      </c>
      <c r="BY81" s="106">
        <f t="shared" si="69"/>
        <v>5.7335249999999997E-3</v>
      </c>
    </row>
    <row r="82" spans="1:77" x14ac:dyDescent="0.25">
      <c r="A82" s="149" t="s">
        <v>302</v>
      </c>
      <c r="B82" s="103">
        <v>0.244174</v>
      </c>
      <c r="C82" s="103">
        <v>6.5958385296543784E-2</v>
      </c>
      <c r="D82" s="103">
        <v>0</v>
      </c>
      <c r="E82" s="104" t="e">
        <v>#NUM!</v>
      </c>
      <c r="F82" s="102">
        <v>6</v>
      </c>
      <c r="G82" s="105">
        <f t="shared" si="35"/>
        <v>1.465044</v>
      </c>
      <c r="H82" s="105">
        <f t="shared" si="36"/>
        <v>0.39575031177926273</v>
      </c>
      <c r="I82" s="105">
        <f t="shared" si="37"/>
        <v>2.5532720287603075E-2</v>
      </c>
      <c r="J82" s="105">
        <f t="shared" si="38"/>
        <v>6.8971184581429791E-3</v>
      </c>
      <c r="K82" s="106">
        <f t="shared" si="39"/>
        <v>7.3252200000000003E-3</v>
      </c>
      <c r="L82" s="149" t="s">
        <v>302</v>
      </c>
      <c r="M82" s="103">
        <v>0.285806</v>
      </c>
      <c r="N82" s="103">
        <v>2.6827065591106015E-2</v>
      </c>
      <c r="O82" s="103">
        <v>0</v>
      </c>
      <c r="P82" s="104" t="e">
        <v>#NUM!</v>
      </c>
      <c r="Q82" s="102">
        <v>6</v>
      </c>
      <c r="R82" s="105">
        <f t="shared" si="40"/>
        <v>1.714836</v>
      </c>
      <c r="S82" s="105">
        <f t="shared" si="41"/>
        <v>0.16096239354663611</v>
      </c>
      <c r="T82" s="105">
        <f t="shared" si="42"/>
        <v>2.8071559693700971E-2</v>
      </c>
      <c r="U82" s="105">
        <f t="shared" si="43"/>
        <v>2.6349256948684208E-3</v>
      </c>
      <c r="V82" s="106">
        <f t="shared" si="44"/>
        <v>8.5741800000000007E-3</v>
      </c>
      <c r="W82" s="149" t="s">
        <v>302</v>
      </c>
      <c r="X82" s="103">
        <v>0.134383</v>
      </c>
      <c r="Y82" s="103">
        <v>3.7234914942755395E-2</v>
      </c>
      <c r="Z82" s="103">
        <v>0</v>
      </c>
      <c r="AA82" s="104" t="e">
        <v>#NUM!</v>
      </c>
      <c r="AB82" s="102">
        <v>6</v>
      </c>
      <c r="AC82" s="105">
        <f t="shared" si="45"/>
        <v>0.80629799999999996</v>
      </c>
      <c r="AD82" s="105">
        <f t="shared" si="46"/>
        <v>0.22340948965653237</v>
      </c>
      <c r="AE82" s="105">
        <f t="shared" si="47"/>
        <v>2.9326810008428884E-2</v>
      </c>
      <c r="AF82" s="105">
        <f t="shared" si="48"/>
        <v>8.1258885142182942E-3</v>
      </c>
      <c r="AG82" s="106">
        <f t="shared" si="49"/>
        <v>4.0314899999999996E-3</v>
      </c>
      <c r="AH82" s="149" t="s">
        <v>302</v>
      </c>
      <c r="AI82" s="103">
        <v>0.28163300000000002</v>
      </c>
      <c r="AJ82" s="103">
        <v>3.3977876373576611E-2</v>
      </c>
      <c r="AK82" s="103">
        <v>0</v>
      </c>
      <c r="AL82" s="104" t="e">
        <v>#NUM!</v>
      </c>
      <c r="AM82" s="102">
        <v>6</v>
      </c>
      <c r="AN82" s="105">
        <f t="shared" si="50"/>
        <v>1.6897980000000001</v>
      </c>
      <c r="AO82" s="105">
        <f t="shared" si="51"/>
        <v>0.20386725824145968</v>
      </c>
      <c r="AP82" s="105">
        <f t="shared" si="52"/>
        <v>4.2477377715383041E-2</v>
      </c>
      <c r="AQ82" s="105">
        <f t="shared" si="53"/>
        <v>5.1247229148821448E-3</v>
      </c>
      <c r="AR82" s="106">
        <f t="shared" si="54"/>
        <v>8.44899E-3</v>
      </c>
      <c r="AS82" s="149" t="s">
        <v>302</v>
      </c>
      <c r="AT82" s="103">
        <v>0.34353400000000001</v>
      </c>
      <c r="AU82" s="103">
        <v>5.3831438222959424E-2</v>
      </c>
      <c r="AV82" s="103">
        <v>0</v>
      </c>
      <c r="AW82" s="104" t="e">
        <v>#NUM!</v>
      </c>
      <c r="AX82" s="102">
        <v>6</v>
      </c>
      <c r="AY82" s="105">
        <f t="shared" si="55"/>
        <v>2.061204</v>
      </c>
      <c r="AZ82" s="105">
        <f t="shared" si="56"/>
        <v>0.32298862933775652</v>
      </c>
      <c r="BA82" s="105">
        <f t="shared" si="57"/>
        <v>2.6871402753074945E-2</v>
      </c>
      <c r="BB82" s="105">
        <f t="shared" si="58"/>
        <v>4.2107222495194521E-3</v>
      </c>
      <c r="BC82" s="106">
        <f t="shared" si="59"/>
        <v>1.0306020000000001E-2</v>
      </c>
      <c r="BD82" s="149" t="s">
        <v>302</v>
      </c>
      <c r="BE82" s="103">
        <v>0.230465</v>
      </c>
      <c r="BF82" s="103">
        <v>2.0787637105219445E-2</v>
      </c>
      <c r="BG82" s="103">
        <v>0</v>
      </c>
      <c r="BH82" s="104" t="e">
        <v>#NUM!</v>
      </c>
      <c r="BI82" s="102">
        <v>6</v>
      </c>
      <c r="BJ82" s="105">
        <f t="shared" si="60"/>
        <v>1.38279</v>
      </c>
      <c r="BK82" s="105">
        <f t="shared" si="61"/>
        <v>0.12472582263131667</v>
      </c>
      <c r="BL82" s="105">
        <f t="shared" si="62"/>
        <v>6.099924794802309E-2</v>
      </c>
      <c r="BM82" s="105">
        <f t="shared" si="63"/>
        <v>5.5020512009841234E-3</v>
      </c>
      <c r="BN82" s="106">
        <f t="shared" si="64"/>
        <v>6.9139499999999994E-3</v>
      </c>
      <c r="BO82" s="149" t="s">
        <v>302</v>
      </c>
      <c r="BP82" s="103">
        <v>0.244174</v>
      </c>
      <c r="BQ82" s="103">
        <v>4.9938595659675733E-2</v>
      </c>
      <c r="BR82" s="103">
        <v>0</v>
      </c>
      <c r="BS82" s="104" t="e">
        <v>#NUM!</v>
      </c>
      <c r="BT82" s="102">
        <v>6</v>
      </c>
      <c r="BU82" s="105">
        <f t="shared" si="65"/>
        <v>1.465044</v>
      </c>
      <c r="BV82" s="105">
        <f t="shared" si="66"/>
        <v>0.2996315739580544</v>
      </c>
      <c r="BW82" s="105">
        <f t="shared" si="67"/>
        <v>2.5548677558202934E-2</v>
      </c>
      <c r="BX82" s="105">
        <f t="shared" si="68"/>
        <v>5.2252290506709471E-3</v>
      </c>
      <c r="BY82" s="106">
        <f t="shared" si="69"/>
        <v>7.3252200000000003E-3</v>
      </c>
    </row>
    <row r="83" spans="1:77" x14ac:dyDescent="0.25">
      <c r="A83" s="102" t="s">
        <v>299</v>
      </c>
      <c r="B83" s="103">
        <v>0.12804399999999999</v>
      </c>
      <c r="C83" s="103">
        <v>2.7520638431655645E-2</v>
      </c>
      <c r="D83" s="103">
        <v>0</v>
      </c>
      <c r="E83" s="104" t="e">
        <v>#NUM!</v>
      </c>
      <c r="F83" s="102">
        <v>6</v>
      </c>
      <c r="G83" s="105">
        <f t="shared" si="35"/>
        <v>0.76826399999999995</v>
      </c>
      <c r="H83" s="105">
        <f t="shared" si="36"/>
        <v>0.16512383058993388</v>
      </c>
      <c r="I83" s="105">
        <f t="shared" si="37"/>
        <v>1.3389270096348702E-2</v>
      </c>
      <c r="J83" s="105">
        <f t="shared" si="38"/>
        <v>2.8777706193604683E-3</v>
      </c>
      <c r="K83" s="106">
        <f t="shared" si="39"/>
        <v>3.8413199999999996E-3</v>
      </c>
      <c r="L83" s="102" t="s">
        <v>299</v>
      </c>
      <c r="M83" s="103">
        <v>0.184305</v>
      </c>
      <c r="N83" s="103">
        <v>2.1507336487608279E-2</v>
      </c>
      <c r="O83" s="103">
        <v>0</v>
      </c>
      <c r="P83" s="104" t="e">
        <v>#NUM!</v>
      </c>
      <c r="Q83" s="102">
        <v>6</v>
      </c>
      <c r="R83" s="105">
        <f t="shared" si="40"/>
        <v>1.1058300000000001</v>
      </c>
      <c r="S83" s="105">
        <f t="shared" si="41"/>
        <v>0.12904401892564968</v>
      </c>
      <c r="T83" s="105">
        <f t="shared" si="42"/>
        <v>1.8102240013672066E-2</v>
      </c>
      <c r="U83" s="105">
        <f t="shared" si="43"/>
        <v>2.1124275909687302E-3</v>
      </c>
      <c r="V83" s="106">
        <f t="shared" si="44"/>
        <v>5.52915E-3</v>
      </c>
      <c r="W83" s="102" t="s">
        <v>299</v>
      </c>
      <c r="X83" s="103">
        <v>8.6658499999999999E-2</v>
      </c>
      <c r="Y83" s="103">
        <v>1.4491694180154136E-2</v>
      </c>
      <c r="Z83" s="103">
        <v>0</v>
      </c>
      <c r="AA83" s="104" t="e">
        <v>#NUM!</v>
      </c>
      <c r="AB83" s="102">
        <v>6</v>
      </c>
      <c r="AC83" s="105">
        <f t="shared" si="45"/>
        <v>0.51995100000000005</v>
      </c>
      <c r="AD83" s="105">
        <f t="shared" si="46"/>
        <v>8.6950165080924818E-2</v>
      </c>
      <c r="AE83" s="105">
        <f t="shared" si="47"/>
        <v>1.8911747506123802E-2</v>
      </c>
      <c r="AF83" s="105">
        <f t="shared" si="48"/>
        <v>3.1625664103468072E-3</v>
      </c>
      <c r="AG83" s="106">
        <f t="shared" si="49"/>
        <v>2.5997550000000005E-3</v>
      </c>
      <c r="AH83" s="102" t="s">
        <v>299</v>
      </c>
      <c r="AI83" s="103">
        <v>0.181614</v>
      </c>
      <c r="AJ83" s="103">
        <v>1.9786219972453476E-2</v>
      </c>
      <c r="AK83" s="103">
        <v>0</v>
      </c>
      <c r="AL83" s="104" t="e">
        <v>#NUM!</v>
      </c>
      <c r="AM83" s="102">
        <v>6</v>
      </c>
      <c r="AN83" s="105">
        <f t="shared" si="50"/>
        <v>1.0896840000000001</v>
      </c>
      <c r="AO83" s="105">
        <f t="shared" si="51"/>
        <v>0.11871731983472088</v>
      </c>
      <c r="AP83" s="105">
        <f t="shared" si="52"/>
        <v>2.7391983455069456E-2</v>
      </c>
      <c r="AQ83" s="105">
        <f t="shared" si="53"/>
        <v>2.984262282223895E-3</v>
      </c>
      <c r="AR83" s="106">
        <f t="shared" si="54"/>
        <v>5.4484200000000007E-3</v>
      </c>
      <c r="AS83" s="102" t="s">
        <v>299</v>
      </c>
      <c r="AT83" s="103">
        <v>0.22153100000000001</v>
      </c>
      <c r="AU83" s="103">
        <v>2.7719655298337115E-2</v>
      </c>
      <c r="AV83" s="103">
        <v>0</v>
      </c>
      <c r="AW83" s="104" t="e">
        <v>#NUM!</v>
      </c>
      <c r="AX83" s="102">
        <v>6</v>
      </c>
      <c r="AY83" s="105">
        <f t="shared" si="55"/>
        <v>1.329186</v>
      </c>
      <c r="AZ83" s="105">
        <f t="shared" si="56"/>
        <v>0.16631793179002266</v>
      </c>
      <c r="BA83" s="105">
        <f t="shared" si="57"/>
        <v>1.732826655670602E-2</v>
      </c>
      <c r="BB83" s="105">
        <f t="shared" si="58"/>
        <v>2.1682454187883131E-3</v>
      </c>
      <c r="BC83" s="106">
        <f t="shared" si="59"/>
        <v>6.6459299999999995E-3</v>
      </c>
      <c r="BD83" s="102" t="s">
        <v>299</v>
      </c>
      <c r="BE83" s="103">
        <v>0.148618</v>
      </c>
      <c r="BF83" s="103">
        <v>1.7865640801651705E-2</v>
      </c>
      <c r="BG83" s="103">
        <v>0</v>
      </c>
      <c r="BH83" s="104" t="e">
        <v>#NUM!</v>
      </c>
      <c r="BI83" s="102">
        <v>6</v>
      </c>
      <c r="BJ83" s="105">
        <f t="shared" si="60"/>
        <v>0.89170799999999995</v>
      </c>
      <c r="BK83" s="105">
        <f t="shared" si="61"/>
        <v>0.10719384480991023</v>
      </c>
      <c r="BL83" s="105">
        <f t="shared" si="62"/>
        <v>3.933606504909333E-2</v>
      </c>
      <c r="BM83" s="105">
        <f t="shared" si="63"/>
        <v>4.7286601132938639E-3</v>
      </c>
      <c r="BN83" s="106">
        <f t="shared" si="64"/>
        <v>4.4585399999999996E-3</v>
      </c>
      <c r="BO83" s="102" t="s">
        <v>299</v>
      </c>
      <c r="BP83" s="103">
        <v>0.12682299999999999</v>
      </c>
      <c r="BQ83" s="103">
        <v>1.9304760649425649E-2</v>
      </c>
      <c r="BR83" s="103">
        <v>0</v>
      </c>
      <c r="BS83" s="104" t="e">
        <v>#NUM!</v>
      </c>
      <c r="BT83" s="102">
        <v>6</v>
      </c>
      <c r="BU83" s="105">
        <f t="shared" si="65"/>
        <v>0.76093799999999989</v>
      </c>
      <c r="BV83" s="105">
        <f t="shared" si="66"/>
        <v>0.1158285638965539</v>
      </c>
      <c r="BW83" s="105">
        <f t="shared" si="67"/>
        <v>1.3269881043698225E-2</v>
      </c>
      <c r="BX83" s="105">
        <f t="shared" si="68"/>
        <v>2.019916556105319E-3</v>
      </c>
      <c r="BY83" s="106">
        <f t="shared" si="69"/>
        <v>3.8046899999999995E-3</v>
      </c>
    </row>
    <row r="84" spans="1:77" x14ac:dyDescent="0.25">
      <c r="A84" s="149" t="s">
        <v>296</v>
      </c>
      <c r="B84" s="103">
        <v>7.3486200000000002E-2</v>
      </c>
      <c r="C84" s="103">
        <v>1.1039030918401612E-2</v>
      </c>
      <c r="D84" s="103">
        <v>0</v>
      </c>
      <c r="E84" s="104" t="e">
        <v>#NUM!</v>
      </c>
      <c r="F84" s="102">
        <v>2</v>
      </c>
      <c r="G84" s="105">
        <f t="shared" si="35"/>
        <v>0.1469724</v>
      </c>
      <c r="H84" s="105">
        <f t="shared" si="36"/>
        <v>2.2078061836803223E-2</v>
      </c>
      <c r="I84" s="105">
        <f t="shared" si="37"/>
        <v>2.5614283115030769E-3</v>
      </c>
      <c r="J84" s="105">
        <f t="shared" si="38"/>
        <v>3.8477545887461454E-4</v>
      </c>
      <c r="K84" s="106">
        <f t="shared" si="39"/>
        <v>7.3486199999999997E-4</v>
      </c>
      <c r="L84" s="149" t="s">
        <v>296</v>
      </c>
      <c r="M84" s="103">
        <v>0.107511</v>
      </c>
      <c r="N84" s="103">
        <v>1.0511741389201457E-2</v>
      </c>
      <c r="O84" s="103">
        <v>0</v>
      </c>
      <c r="P84" s="104" t="e">
        <v>#NUM!</v>
      </c>
      <c r="Q84" s="102">
        <v>2</v>
      </c>
      <c r="R84" s="105">
        <f t="shared" si="40"/>
        <v>0.21502199999999999</v>
      </c>
      <c r="S84" s="105">
        <f t="shared" si="41"/>
        <v>2.1023482778402915E-2</v>
      </c>
      <c r="T84" s="105">
        <f t="shared" si="42"/>
        <v>3.5198718177475688E-3</v>
      </c>
      <c r="U84" s="105">
        <f t="shared" si="43"/>
        <v>3.4415066617649254E-4</v>
      </c>
      <c r="V84" s="106">
        <f t="shared" si="44"/>
        <v>1.07511E-3</v>
      </c>
      <c r="W84" s="149" t="s">
        <v>296</v>
      </c>
      <c r="X84" s="103">
        <v>5.05508E-2</v>
      </c>
      <c r="Y84" s="103">
        <v>8.8364935638646589E-3</v>
      </c>
      <c r="Z84" s="103">
        <v>0</v>
      </c>
      <c r="AA84" s="104" t="e">
        <v>#NUM!</v>
      </c>
      <c r="AB84" s="102">
        <v>2</v>
      </c>
      <c r="AC84" s="105">
        <f t="shared" si="45"/>
        <v>0.1011016</v>
      </c>
      <c r="AD84" s="105">
        <f t="shared" si="46"/>
        <v>1.7672987127729318E-2</v>
      </c>
      <c r="AE84" s="105">
        <f t="shared" si="47"/>
        <v>3.6772848435047264E-3</v>
      </c>
      <c r="AF84" s="105">
        <f t="shared" si="48"/>
        <v>6.4280493784720665E-4</v>
      </c>
      <c r="AG84" s="106">
        <f t="shared" si="49"/>
        <v>5.05508E-4</v>
      </c>
      <c r="AH84" s="149" t="s">
        <v>296</v>
      </c>
      <c r="AI84" s="103">
        <v>0.102785</v>
      </c>
      <c r="AJ84" s="103">
        <v>1.263366739069997E-2</v>
      </c>
      <c r="AK84" s="103">
        <v>0</v>
      </c>
      <c r="AL84" s="104" t="e">
        <v>#NUM!</v>
      </c>
      <c r="AM84" s="102">
        <v>2</v>
      </c>
      <c r="AN84" s="105">
        <f t="shared" si="50"/>
        <v>0.20557</v>
      </c>
      <c r="AO84" s="105">
        <f t="shared" si="51"/>
        <v>2.526733478139994E-2</v>
      </c>
      <c r="AP84" s="105">
        <f t="shared" si="52"/>
        <v>5.1675256669443869E-3</v>
      </c>
      <c r="AQ84" s="105">
        <f t="shared" si="53"/>
        <v>6.3515883162991113E-4</v>
      </c>
      <c r="AR84" s="106">
        <f t="shared" si="54"/>
        <v>1.0278500000000001E-3</v>
      </c>
      <c r="AS84" s="149" t="s">
        <v>296</v>
      </c>
      <c r="AT84" s="103">
        <v>0.12922700000000001</v>
      </c>
      <c r="AU84" s="103">
        <v>1.2052675517057234E-2</v>
      </c>
      <c r="AV84" s="103">
        <v>0</v>
      </c>
      <c r="AW84" s="104" t="e">
        <v>#NUM!</v>
      </c>
      <c r="AX84" s="102">
        <v>2</v>
      </c>
      <c r="AY84" s="105">
        <f t="shared" si="55"/>
        <v>0.25845400000000002</v>
      </c>
      <c r="AZ84" s="105">
        <f t="shared" si="56"/>
        <v>2.4105351034114469E-2</v>
      </c>
      <c r="BA84" s="105">
        <f t="shared" si="57"/>
        <v>3.3694003733464673E-3</v>
      </c>
      <c r="BB84" s="105">
        <f t="shared" si="58"/>
        <v>3.1425545270722424E-4</v>
      </c>
      <c r="BC84" s="106">
        <f t="shared" si="59"/>
        <v>1.2922700000000001E-3</v>
      </c>
      <c r="BD84" s="149" t="s">
        <v>296</v>
      </c>
      <c r="BE84" s="103">
        <v>8.6693699999999999E-2</v>
      </c>
      <c r="BF84" s="103">
        <v>7.3158990322606064E-3</v>
      </c>
      <c r="BG84" s="103">
        <v>0</v>
      </c>
      <c r="BH84" s="104" t="e">
        <v>#NUM!</v>
      </c>
      <c r="BI84" s="102">
        <v>2</v>
      </c>
      <c r="BJ84" s="105">
        <f t="shared" si="60"/>
        <v>0.1733874</v>
      </c>
      <c r="BK84" s="105">
        <f t="shared" si="61"/>
        <v>1.4631798064521211E-2</v>
      </c>
      <c r="BL84" s="105">
        <f t="shared" si="62"/>
        <v>7.6486675515899435E-3</v>
      </c>
      <c r="BM84" s="105">
        <f t="shared" si="63"/>
        <v>6.4545497007002773E-4</v>
      </c>
      <c r="BN84" s="106">
        <f t="shared" si="64"/>
        <v>8.6693700000000002E-4</v>
      </c>
      <c r="BO84" s="149" t="s">
        <v>296</v>
      </c>
      <c r="BP84" s="103">
        <v>7.3201600000000006E-2</v>
      </c>
      <c r="BQ84" s="103">
        <v>1.244520613165599E-2</v>
      </c>
      <c r="BR84" s="103">
        <v>0</v>
      </c>
      <c r="BS84" s="104" t="e">
        <v>#NUM!</v>
      </c>
      <c r="BT84" s="102">
        <v>2</v>
      </c>
      <c r="BU84" s="105">
        <f t="shared" si="65"/>
        <v>0.14640320000000001</v>
      </c>
      <c r="BV84" s="105">
        <f t="shared" si="66"/>
        <v>2.4890412263311981E-2</v>
      </c>
      <c r="BW84" s="105">
        <f t="shared" si="67"/>
        <v>2.5531029445457583E-3</v>
      </c>
      <c r="BX84" s="105">
        <f t="shared" si="68"/>
        <v>4.3406008093005937E-4</v>
      </c>
      <c r="BY84" s="106">
        <f t="shared" si="69"/>
        <v>7.3201600000000005E-4</v>
      </c>
    </row>
    <row r="85" spans="1:77" x14ac:dyDescent="0.25">
      <c r="A85" s="102" t="s">
        <v>293</v>
      </c>
      <c r="B85" s="103">
        <v>32.059800000000003</v>
      </c>
      <c r="C85" s="103">
        <v>0.91810060028136253</v>
      </c>
      <c r="D85" s="103">
        <v>0</v>
      </c>
      <c r="E85" s="104" t="e">
        <v>#NUM!</v>
      </c>
      <c r="F85" s="102">
        <v>1</v>
      </c>
      <c r="G85" s="105">
        <f t="shared" si="35"/>
        <v>32.059800000000003</v>
      </c>
      <c r="H85" s="105">
        <f t="shared" si="36"/>
        <v>0.91810060028136253</v>
      </c>
      <c r="I85" s="105">
        <f t="shared" si="37"/>
        <v>0.55873673819796343</v>
      </c>
      <c r="J85" s="105">
        <f t="shared" si="38"/>
        <v>1.6000615560259286E-2</v>
      </c>
      <c r="K85" s="106">
        <f t="shared" si="39"/>
        <v>0.16029900000000002</v>
      </c>
      <c r="L85" s="102" t="s">
        <v>293</v>
      </c>
      <c r="M85" s="103">
        <v>37.613999999999997</v>
      </c>
      <c r="N85" s="103">
        <v>1.5499914351008164</v>
      </c>
      <c r="O85" s="103">
        <v>0</v>
      </c>
      <c r="P85" s="104" t="e">
        <v>#NUM!</v>
      </c>
      <c r="Q85" s="102">
        <v>1</v>
      </c>
      <c r="R85" s="105">
        <f t="shared" si="40"/>
        <v>37.613999999999997</v>
      </c>
      <c r="S85" s="105">
        <f t="shared" si="41"/>
        <v>1.5499914351008164</v>
      </c>
      <c r="T85" s="105">
        <f t="shared" si="42"/>
        <v>0.6157344762524628</v>
      </c>
      <c r="U85" s="105">
        <f t="shared" si="43"/>
        <v>2.5373083545690553E-2</v>
      </c>
      <c r="V85" s="106">
        <f t="shared" si="44"/>
        <v>0.18806999999999999</v>
      </c>
      <c r="W85" s="102" t="s">
        <v>293</v>
      </c>
      <c r="X85" s="103">
        <v>12.410299999999999</v>
      </c>
      <c r="Y85" s="103">
        <v>0.42121536067358933</v>
      </c>
      <c r="Z85" s="103">
        <v>0</v>
      </c>
      <c r="AA85" s="104" t="e">
        <v>#NUM!</v>
      </c>
      <c r="AB85" s="102">
        <v>1</v>
      </c>
      <c r="AC85" s="105">
        <f t="shared" si="45"/>
        <v>12.410299999999999</v>
      </c>
      <c r="AD85" s="105">
        <f t="shared" si="46"/>
        <v>0.42121536067358928</v>
      </c>
      <c r="AE85" s="105">
        <f t="shared" si="47"/>
        <v>0.45138957339297009</v>
      </c>
      <c r="AF85" s="105">
        <f t="shared" si="48"/>
        <v>1.5320517792560818E-2</v>
      </c>
      <c r="AG85" s="106">
        <f t="shared" si="49"/>
        <v>6.2051499999999996E-2</v>
      </c>
      <c r="AH85" s="102" t="s">
        <v>293</v>
      </c>
      <c r="AI85" s="103">
        <v>18.4055</v>
      </c>
      <c r="AJ85" s="103">
        <v>1.3688748800182577</v>
      </c>
      <c r="AK85" s="103">
        <v>0</v>
      </c>
      <c r="AL85" s="104" t="e">
        <v>#NUM!</v>
      </c>
      <c r="AM85" s="102">
        <v>1</v>
      </c>
      <c r="AN85" s="105">
        <f t="shared" si="50"/>
        <v>18.4055</v>
      </c>
      <c r="AO85" s="105">
        <f t="shared" si="51"/>
        <v>1.3688748800182577</v>
      </c>
      <c r="AP85" s="105">
        <f t="shared" si="52"/>
        <v>0.46266913296174011</v>
      </c>
      <c r="AQ85" s="105">
        <f t="shared" si="53"/>
        <v>3.4410157500266408E-2</v>
      </c>
      <c r="AR85" s="106">
        <f t="shared" si="54"/>
        <v>9.2027499999999998E-2</v>
      </c>
      <c r="AS85" s="102" t="s">
        <v>293</v>
      </c>
      <c r="AT85" s="103">
        <v>40.317500000000003</v>
      </c>
      <c r="AU85" s="103">
        <v>1.4333339015650806</v>
      </c>
      <c r="AV85" s="103">
        <v>0</v>
      </c>
      <c r="AW85" s="104" t="e">
        <v>#NUM!</v>
      </c>
      <c r="AX85" s="102">
        <v>1</v>
      </c>
      <c r="AY85" s="105">
        <f t="shared" si="55"/>
        <v>40.317500000000003</v>
      </c>
      <c r="AZ85" s="105">
        <f t="shared" si="56"/>
        <v>1.4333339015650806</v>
      </c>
      <c r="BA85" s="105">
        <f t="shared" si="57"/>
        <v>0.52560919758408153</v>
      </c>
      <c r="BB85" s="105">
        <f t="shared" si="58"/>
        <v>1.8686016788533093E-2</v>
      </c>
      <c r="BC85" s="106">
        <f t="shared" si="59"/>
        <v>0.2015875</v>
      </c>
      <c r="BD85" s="102" t="s">
        <v>293</v>
      </c>
      <c r="BE85" s="103">
        <v>8.5775799999999993</v>
      </c>
      <c r="BF85" s="103">
        <v>1.0686341868729889</v>
      </c>
      <c r="BG85" s="103">
        <v>0</v>
      </c>
      <c r="BH85" s="104" t="e">
        <v>#NUM!</v>
      </c>
      <c r="BI85" s="102">
        <v>1</v>
      </c>
      <c r="BJ85" s="105">
        <f t="shared" si="60"/>
        <v>8.5775799999999993</v>
      </c>
      <c r="BK85" s="105">
        <f t="shared" si="61"/>
        <v>1.0686341868729889</v>
      </c>
      <c r="BL85" s="105">
        <f t="shared" si="62"/>
        <v>0.37838422986426273</v>
      </c>
      <c r="BM85" s="105">
        <f t="shared" si="63"/>
        <v>4.7140839701472745E-2</v>
      </c>
      <c r="BN85" s="106">
        <f t="shared" si="64"/>
        <v>4.28879E-2</v>
      </c>
      <c r="BO85" s="102" t="s">
        <v>293</v>
      </c>
      <c r="BP85" s="103">
        <v>32.011600000000001</v>
      </c>
      <c r="BQ85" s="103">
        <v>0.35416665596012192</v>
      </c>
      <c r="BR85" s="103">
        <v>0</v>
      </c>
      <c r="BS85" s="104" t="e">
        <v>#NUM!</v>
      </c>
      <c r="BT85" s="102">
        <v>1</v>
      </c>
      <c r="BU85" s="105">
        <f t="shared" si="65"/>
        <v>32.011600000000001</v>
      </c>
      <c r="BV85" s="105">
        <f t="shared" si="66"/>
        <v>0.35416665596012192</v>
      </c>
      <c r="BW85" s="105">
        <f t="shared" si="67"/>
        <v>0.55824538138251756</v>
      </c>
      <c r="BX85" s="105">
        <f t="shared" si="68"/>
        <v>6.1762579792771725E-3</v>
      </c>
      <c r="BY85" s="106">
        <f t="shared" si="69"/>
        <v>0.16005800000000001</v>
      </c>
    </row>
    <row r="86" spans="1:77" x14ac:dyDescent="0.25">
      <c r="A86" s="102" t="s">
        <v>290</v>
      </c>
      <c r="B86" s="103">
        <v>2.72213E-2</v>
      </c>
      <c r="C86" s="103">
        <v>3.3661574899357355E-3</v>
      </c>
      <c r="D86" s="103">
        <v>0</v>
      </c>
      <c r="E86" s="104" t="e">
        <v>#NUM!</v>
      </c>
      <c r="F86" s="102">
        <v>8</v>
      </c>
      <c r="G86" s="105">
        <f t="shared" si="35"/>
        <v>0.2177704</v>
      </c>
      <c r="H86" s="105">
        <f t="shared" si="36"/>
        <v>2.6929259919485884E-2</v>
      </c>
      <c r="I86" s="105">
        <f t="shared" si="37"/>
        <v>3.7952926397565099E-3</v>
      </c>
      <c r="J86" s="105">
        <f t="shared" si="38"/>
        <v>4.6932191871124247E-4</v>
      </c>
      <c r="K86" s="106">
        <f t="shared" si="39"/>
        <v>1.088852E-3</v>
      </c>
      <c r="L86" s="102" t="s">
        <v>290</v>
      </c>
      <c r="M86" s="103">
        <v>3.6864500000000001E-2</v>
      </c>
      <c r="N86" s="103">
        <v>4.2579134516972737E-3</v>
      </c>
      <c r="O86" s="103">
        <v>0</v>
      </c>
      <c r="P86" s="104" t="e">
        <v>#NUM!</v>
      </c>
      <c r="Q86" s="102">
        <v>8</v>
      </c>
      <c r="R86" s="105">
        <f t="shared" si="40"/>
        <v>0.29491600000000001</v>
      </c>
      <c r="S86" s="105">
        <f t="shared" si="41"/>
        <v>3.4063307613578189E-2</v>
      </c>
      <c r="T86" s="105">
        <f t="shared" si="42"/>
        <v>4.8277223586555892E-3</v>
      </c>
      <c r="U86" s="105">
        <f t="shared" si="43"/>
        <v>5.5761027470816978E-4</v>
      </c>
      <c r="V86" s="106">
        <f t="shared" si="44"/>
        <v>1.4745800000000001E-3</v>
      </c>
      <c r="W86" s="102" t="s">
        <v>290</v>
      </c>
      <c r="X86" s="103">
        <v>1.7333399999999999E-2</v>
      </c>
      <c r="Y86" s="103">
        <v>2.5401422263059146E-3</v>
      </c>
      <c r="Z86" s="103">
        <v>0</v>
      </c>
      <c r="AA86" s="104" t="e">
        <v>#NUM!</v>
      </c>
      <c r="AB86" s="102">
        <v>8</v>
      </c>
      <c r="AC86" s="105">
        <f t="shared" si="45"/>
        <v>0.13866719999999999</v>
      </c>
      <c r="AD86" s="105">
        <f t="shared" si="46"/>
        <v>2.0321137810447316E-2</v>
      </c>
      <c r="AE86" s="105">
        <f t="shared" si="47"/>
        <v>5.0436273298467933E-3</v>
      </c>
      <c r="AF86" s="105">
        <f t="shared" si="48"/>
        <v>7.391239315018629E-4</v>
      </c>
      <c r="AG86" s="106">
        <f t="shared" si="49"/>
        <v>6.9333599999999991E-4</v>
      </c>
      <c r="AH86" s="102" t="s">
        <v>290</v>
      </c>
      <c r="AI86" s="103">
        <v>3.6326200000000003E-2</v>
      </c>
      <c r="AJ86" s="103">
        <v>3.3474559055484852E-3</v>
      </c>
      <c r="AK86" s="103">
        <v>0</v>
      </c>
      <c r="AL86" s="104" t="e">
        <v>#NUM!</v>
      </c>
      <c r="AM86" s="102">
        <v>8</v>
      </c>
      <c r="AN86" s="105">
        <f t="shared" si="50"/>
        <v>0.29060960000000002</v>
      </c>
      <c r="AO86" s="105">
        <f t="shared" si="51"/>
        <v>2.6779647244387882E-2</v>
      </c>
      <c r="AP86" s="105">
        <f t="shared" si="52"/>
        <v>7.3052126626474761E-3</v>
      </c>
      <c r="AQ86" s="105">
        <f t="shared" si="53"/>
        <v>6.7317465820446024E-4</v>
      </c>
      <c r="AR86" s="106">
        <f t="shared" si="54"/>
        <v>1.4530480000000002E-3</v>
      </c>
      <c r="AS86" s="102" t="s">
        <v>290</v>
      </c>
      <c r="AT86" s="103">
        <v>4.4310500000000003E-2</v>
      </c>
      <c r="AU86" s="103">
        <v>1.0225926234832294E-2</v>
      </c>
      <c r="AV86" s="103">
        <v>0</v>
      </c>
      <c r="AW86" s="104" t="e">
        <v>#NUM!</v>
      </c>
      <c r="AX86" s="102">
        <v>8</v>
      </c>
      <c r="AY86" s="105">
        <f t="shared" si="55"/>
        <v>0.35448400000000002</v>
      </c>
      <c r="AZ86" s="105">
        <f t="shared" si="56"/>
        <v>8.1807409878658352E-2</v>
      </c>
      <c r="BA86" s="105">
        <f t="shared" si="57"/>
        <v>4.6213195460134068E-3</v>
      </c>
      <c r="BB86" s="105">
        <f t="shared" si="58"/>
        <v>1.0665028105104153E-3</v>
      </c>
      <c r="BC86" s="106">
        <f t="shared" si="59"/>
        <v>1.77242E-3</v>
      </c>
      <c r="BD86" s="102" t="s">
        <v>290</v>
      </c>
      <c r="BE86" s="103">
        <v>2.97264E-2</v>
      </c>
      <c r="BF86" s="103">
        <v>2.9784187384425706E-3</v>
      </c>
      <c r="BG86" s="103">
        <v>0</v>
      </c>
      <c r="BH86" s="104" t="e">
        <v>#NUM!</v>
      </c>
      <c r="BI86" s="102">
        <v>8</v>
      </c>
      <c r="BJ86" s="105">
        <f t="shared" si="60"/>
        <v>0.2378112</v>
      </c>
      <c r="BK86" s="105">
        <f t="shared" si="61"/>
        <v>2.3827349907540565E-2</v>
      </c>
      <c r="BL86" s="105">
        <f t="shared" si="62"/>
        <v>1.0490605481394072E-2</v>
      </c>
      <c r="BM86" s="105">
        <f t="shared" si="63"/>
        <v>1.0510998958297153E-3</v>
      </c>
      <c r="BN86" s="106">
        <f t="shared" si="64"/>
        <v>1.189056E-3</v>
      </c>
      <c r="BO86" s="102" t="s">
        <v>290</v>
      </c>
      <c r="BP86" s="103">
        <v>2.6995499999999999E-2</v>
      </c>
      <c r="BQ86" s="103">
        <v>4.0763466923520834E-3</v>
      </c>
      <c r="BR86" s="103">
        <v>0</v>
      </c>
      <c r="BS86" s="104" t="e">
        <v>#NUM!</v>
      </c>
      <c r="BT86" s="102">
        <v>8</v>
      </c>
      <c r="BU86" s="105">
        <f t="shared" si="65"/>
        <v>0.21596399999999999</v>
      </c>
      <c r="BV86" s="105">
        <f t="shared" si="66"/>
        <v>3.2610773538816668E-2</v>
      </c>
      <c r="BW86" s="105">
        <f t="shared" si="67"/>
        <v>3.7661630641671771E-3</v>
      </c>
      <c r="BX86" s="105">
        <f t="shared" si="68"/>
        <v>5.6869427680452148E-4</v>
      </c>
      <c r="BY86" s="106">
        <f t="shared" si="69"/>
        <v>1.07982E-3</v>
      </c>
    </row>
    <row r="87" spans="1:77" x14ac:dyDescent="0.25">
      <c r="A87" s="102" t="s">
        <v>287</v>
      </c>
      <c r="B87" s="103">
        <v>1.36106E-2</v>
      </c>
      <c r="C87" s="103">
        <v>1.6830825042370313E-3</v>
      </c>
      <c r="D87" s="103">
        <v>0</v>
      </c>
      <c r="E87" s="104" t="e">
        <v>#NUM!</v>
      </c>
      <c r="F87" s="102">
        <v>7</v>
      </c>
      <c r="G87" s="105">
        <f t="shared" si="35"/>
        <v>9.5274200000000003E-2</v>
      </c>
      <c r="H87" s="105">
        <f t="shared" si="36"/>
        <v>1.1781577529659219E-2</v>
      </c>
      <c r="I87" s="105">
        <f t="shared" si="37"/>
        <v>1.6604344301093708E-3</v>
      </c>
      <c r="J87" s="105">
        <f t="shared" si="38"/>
        <v>2.0532879805077424E-4</v>
      </c>
      <c r="K87" s="106">
        <f t="shared" si="39"/>
        <v>4.7637100000000001E-4</v>
      </c>
      <c r="L87" s="102" t="s">
        <v>287</v>
      </c>
      <c r="M87" s="103">
        <v>1.8432199999999999E-2</v>
      </c>
      <c r="N87" s="103">
        <v>2.1289560731515516E-3</v>
      </c>
      <c r="O87" s="103">
        <v>0</v>
      </c>
      <c r="P87" s="104" t="e">
        <v>#NUM!</v>
      </c>
      <c r="Q87" s="102">
        <v>7</v>
      </c>
      <c r="R87" s="105">
        <f t="shared" si="40"/>
        <v>0.12902539999999998</v>
      </c>
      <c r="S87" s="105">
        <f t="shared" si="41"/>
        <v>1.4902692512060861E-2</v>
      </c>
      <c r="T87" s="105">
        <f t="shared" si="42"/>
        <v>2.1121228024741988E-3</v>
      </c>
      <c r="U87" s="105">
        <f t="shared" si="43"/>
        <v>2.4395442039307956E-4</v>
      </c>
      <c r="V87" s="106">
        <f t="shared" si="44"/>
        <v>6.451269999999999E-4</v>
      </c>
      <c r="W87" s="102" t="s">
        <v>287</v>
      </c>
      <c r="X87" s="103">
        <v>8.6666999999999994E-3</v>
      </c>
      <c r="Y87" s="103">
        <v>1.2700688110483442E-3</v>
      </c>
      <c r="Z87" s="103">
        <v>0</v>
      </c>
      <c r="AA87" s="104" t="e">
        <v>#NUM!</v>
      </c>
      <c r="AB87" s="102">
        <v>7</v>
      </c>
      <c r="AC87" s="105">
        <f t="shared" si="45"/>
        <v>6.0666899999999996E-2</v>
      </c>
      <c r="AD87" s="105">
        <f t="shared" si="46"/>
        <v>8.8904816773384097E-3</v>
      </c>
      <c r="AE87" s="105">
        <f t="shared" si="47"/>
        <v>2.2065869568079718E-3</v>
      </c>
      <c r="AF87" s="105">
        <f t="shared" si="48"/>
        <v>3.2336613390424095E-4</v>
      </c>
      <c r="AG87" s="106">
        <f t="shared" si="49"/>
        <v>3.033345E-4</v>
      </c>
      <c r="AH87" s="102" t="s">
        <v>287</v>
      </c>
      <c r="AI87" s="103">
        <v>1.8163100000000001E-2</v>
      </c>
      <c r="AJ87" s="103">
        <v>1.6737291121236601E-3</v>
      </c>
      <c r="AK87" s="103">
        <v>0</v>
      </c>
      <c r="AL87" s="104" t="e">
        <v>#NUM!</v>
      </c>
      <c r="AM87" s="102">
        <v>7</v>
      </c>
      <c r="AN87" s="105">
        <f t="shared" si="50"/>
        <v>0.12714170000000002</v>
      </c>
      <c r="AO87" s="105">
        <f t="shared" si="51"/>
        <v>1.1716103784865622E-2</v>
      </c>
      <c r="AP87" s="105">
        <f t="shared" si="52"/>
        <v>3.1960305399082712E-3</v>
      </c>
      <c r="AQ87" s="105">
        <f t="shared" si="53"/>
        <v>2.9451411696685987E-4</v>
      </c>
      <c r="AR87" s="106">
        <f t="shared" si="54"/>
        <v>6.3570850000000008E-4</v>
      </c>
      <c r="AS87" s="102" t="s">
        <v>287</v>
      </c>
      <c r="AT87" s="103">
        <v>2.21552E-2</v>
      </c>
      <c r="AU87" s="103">
        <v>5.112949022663231E-3</v>
      </c>
      <c r="AV87" s="103">
        <v>0</v>
      </c>
      <c r="AW87" s="104" t="e">
        <v>#NUM!</v>
      </c>
      <c r="AX87" s="102">
        <v>7</v>
      </c>
      <c r="AY87" s="105">
        <f t="shared" si="55"/>
        <v>0.15508640000000001</v>
      </c>
      <c r="AZ87" s="105">
        <f t="shared" si="56"/>
        <v>3.5790643158642617E-2</v>
      </c>
      <c r="BA87" s="105">
        <f t="shared" si="57"/>
        <v>2.0218227385181099E-3</v>
      </c>
      <c r="BB87" s="105">
        <f t="shared" si="58"/>
        <v>4.6659369334984413E-4</v>
      </c>
      <c r="BC87" s="106">
        <f t="shared" si="59"/>
        <v>7.7543200000000005E-4</v>
      </c>
      <c r="BD87" s="102" t="s">
        <v>287</v>
      </c>
      <c r="BE87" s="103">
        <v>1.48632E-2</v>
      </c>
      <c r="BF87" s="103">
        <v>1.4892118230661051E-3</v>
      </c>
      <c r="BG87" s="103">
        <v>0</v>
      </c>
      <c r="BH87" s="104" t="e">
        <v>#NUM!</v>
      </c>
      <c r="BI87" s="102">
        <v>7</v>
      </c>
      <c r="BJ87" s="105">
        <f t="shared" si="60"/>
        <v>0.10404240000000001</v>
      </c>
      <c r="BK87" s="105">
        <f t="shared" si="61"/>
        <v>1.0424482761462737E-2</v>
      </c>
      <c r="BL87" s="105">
        <f t="shared" si="62"/>
        <v>4.5896398981099071E-3</v>
      </c>
      <c r="BM87" s="105">
        <f t="shared" si="63"/>
        <v>4.5985696215358654E-4</v>
      </c>
      <c r="BN87" s="106">
        <f t="shared" si="64"/>
        <v>5.2021200000000004E-4</v>
      </c>
      <c r="BO87" s="102" t="s">
        <v>287</v>
      </c>
      <c r="BP87" s="103">
        <v>1.34977E-2</v>
      </c>
      <c r="BQ87" s="103">
        <v>2.0381718958177911E-3</v>
      </c>
      <c r="BR87" s="103">
        <v>0</v>
      </c>
      <c r="BS87" s="104" t="e">
        <v>#NUM!</v>
      </c>
      <c r="BT87" s="102">
        <v>7</v>
      </c>
      <c r="BU87" s="105">
        <f t="shared" si="65"/>
        <v>9.4483899999999996E-2</v>
      </c>
      <c r="BV87" s="105">
        <f t="shared" si="66"/>
        <v>1.4267203270724537E-2</v>
      </c>
      <c r="BW87" s="105">
        <f t="shared" si="67"/>
        <v>1.6476902369768349E-3</v>
      </c>
      <c r="BX87" s="105">
        <f t="shared" si="68"/>
        <v>2.4880356905395302E-4</v>
      </c>
      <c r="BY87" s="106">
        <f t="shared" si="69"/>
        <v>4.7241949999999997E-4</v>
      </c>
    </row>
    <row r="88" spans="1:77" x14ac:dyDescent="0.25">
      <c r="A88" s="102" t="s">
        <v>284</v>
      </c>
      <c r="B88" s="103">
        <v>1.36106E-2</v>
      </c>
      <c r="C88" s="103">
        <v>1.6830825042370313E-3</v>
      </c>
      <c r="D88" s="103">
        <v>0</v>
      </c>
      <c r="E88" s="104" t="e">
        <v>#NUM!</v>
      </c>
      <c r="F88" s="102">
        <v>8</v>
      </c>
      <c r="G88" s="105">
        <f t="shared" si="35"/>
        <v>0.1088848</v>
      </c>
      <c r="H88" s="105">
        <f t="shared" si="36"/>
        <v>1.346466003389625E-2</v>
      </c>
      <c r="I88" s="105">
        <f t="shared" si="37"/>
        <v>1.8976393486964235E-3</v>
      </c>
      <c r="J88" s="105">
        <f t="shared" si="38"/>
        <v>2.3466148348659909E-4</v>
      </c>
      <c r="K88" s="106">
        <f t="shared" si="39"/>
        <v>5.4442400000000006E-4</v>
      </c>
      <c r="L88" s="102" t="s">
        <v>284</v>
      </c>
      <c r="M88" s="103">
        <v>1.8432199999999999E-2</v>
      </c>
      <c r="N88" s="103">
        <v>2.1289560731515516E-3</v>
      </c>
      <c r="O88" s="103">
        <v>0</v>
      </c>
      <c r="P88" s="104" t="e">
        <v>#NUM!</v>
      </c>
      <c r="Q88" s="102">
        <v>8</v>
      </c>
      <c r="R88" s="105">
        <f t="shared" si="40"/>
        <v>0.14745759999999999</v>
      </c>
      <c r="S88" s="105">
        <f t="shared" si="41"/>
        <v>1.7031648585212413E-2</v>
      </c>
      <c r="T88" s="105">
        <f t="shared" si="42"/>
        <v>2.4138546313990845E-3</v>
      </c>
      <c r="U88" s="105">
        <f t="shared" si="43"/>
        <v>2.7880505187780525E-4</v>
      </c>
      <c r="V88" s="106">
        <f t="shared" si="44"/>
        <v>7.3728800000000001E-4</v>
      </c>
      <c r="W88" s="102" t="s">
        <v>284</v>
      </c>
      <c r="X88" s="103">
        <v>8.6666999999999994E-3</v>
      </c>
      <c r="Y88" s="103">
        <v>1.2700688110483442E-3</v>
      </c>
      <c r="Z88" s="103">
        <v>0</v>
      </c>
      <c r="AA88" s="104" t="e">
        <v>#NUM!</v>
      </c>
      <c r="AB88" s="102">
        <v>8</v>
      </c>
      <c r="AC88" s="105">
        <f t="shared" si="45"/>
        <v>6.9333599999999995E-2</v>
      </c>
      <c r="AD88" s="105">
        <f t="shared" si="46"/>
        <v>1.0160550488386754E-2</v>
      </c>
      <c r="AE88" s="105">
        <f t="shared" si="47"/>
        <v>2.5218136649233966E-3</v>
      </c>
      <c r="AF88" s="105">
        <f t="shared" si="48"/>
        <v>3.6956129589056115E-4</v>
      </c>
      <c r="AG88" s="106">
        <f t="shared" si="49"/>
        <v>3.4666799999999995E-4</v>
      </c>
      <c r="AH88" s="102" t="s">
        <v>284</v>
      </c>
      <c r="AI88" s="103">
        <v>1.8163100000000001E-2</v>
      </c>
      <c r="AJ88" s="103">
        <v>1.6737291121236601E-3</v>
      </c>
      <c r="AK88" s="103">
        <v>0</v>
      </c>
      <c r="AL88" s="104" t="e">
        <v>#NUM!</v>
      </c>
      <c r="AM88" s="102">
        <v>8</v>
      </c>
      <c r="AN88" s="105">
        <f t="shared" si="50"/>
        <v>0.14530480000000001</v>
      </c>
      <c r="AO88" s="105">
        <f t="shared" si="51"/>
        <v>1.3389832896989281E-2</v>
      </c>
      <c r="AP88" s="105">
        <f t="shared" si="52"/>
        <v>3.6526063313237381E-3</v>
      </c>
      <c r="AQ88" s="105">
        <f t="shared" si="53"/>
        <v>3.3658756224783982E-4</v>
      </c>
      <c r="AR88" s="106">
        <f t="shared" si="54"/>
        <v>7.2652400000000009E-4</v>
      </c>
      <c r="AS88" s="102" t="s">
        <v>284</v>
      </c>
      <c r="AT88" s="103">
        <v>2.21552E-2</v>
      </c>
      <c r="AU88" s="103">
        <v>5.112949022663231E-3</v>
      </c>
      <c r="AV88" s="103">
        <v>0</v>
      </c>
      <c r="AW88" s="104" t="e">
        <v>#NUM!</v>
      </c>
      <c r="AX88" s="102">
        <v>8</v>
      </c>
      <c r="AY88" s="105">
        <f t="shared" si="55"/>
        <v>0.1772416</v>
      </c>
      <c r="AZ88" s="105">
        <f t="shared" si="56"/>
        <v>4.0903592181305848E-2</v>
      </c>
      <c r="BA88" s="105">
        <f t="shared" si="57"/>
        <v>2.3106545583064112E-3</v>
      </c>
      <c r="BB88" s="105">
        <f t="shared" si="58"/>
        <v>5.3324993525696472E-4</v>
      </c>
      <c r="BC88" s="106">
        <f t="shared" si="59"/>
        <v>8.8620799999999998E-4</v>
      </c>
      <c r="BD88" s="102" t="s">
        <v>284</v>
      </c>
      <c r="BE88" s="103">
        <v>1.48632E-2</v>
      </c>
      <c r="BF88" s="103">
        <v>1.4892118230661051E-3</v>
      </c>
      <c r="BG88" s="103">
        <v>0</v>
      </c>
      <c r="BH88" s="104" t="e">
        <v>#NUM!</v>
      </c>
      <c r="BI88" s="102">
        <v>8</v>
      </c>
      <c r="BJ88" s="105">
        <f t="shared" si="60"/>
        <v>0.1189056</v>
      </c>
      <c r="BK88" s="105">
        <f t="shared" si="61"/>
        <v>1.1913694584528841E-2</v>
      </c>
      <c r="BL88" s="105">
        <f t="shared" si="62"/>
        <v>5.2453027406970361E-3</v>
      </c>
      <c r="BM88" s="105">
        <f t="shared" si="63"/>
        <v>5.2555081388981314E-4</v>
      </c>
      <c r="BN88" s="106">
        <f t="shared" si="64"/>
        <v>5.9452799999999998E-4</v>
      </c>
      <c r="BO88" s="102" t="s">
        <v>284</v>
      </c>
      <c r="BP88" s="103">
        <v>1.34977E-2</v>
      </c>
      <c r="BQ88" s="103">
        <v>2.0381718958177911E-3</v>
      </c>
      <c r="BR88" s="103">
        <v>0</v>
      </c>
      <c r="BS88" s="104" t="e">
        <v>#NUM!</v>
      </c>
      <c r="BT88" s="102">
        <v>8</v>
      </c>
      <c r="BU88" s="105">
        <f t="shared" si="65"/>
        <v>0.1079816</v>
      </c>
      <c r="BV88" s="105">
        <f t="shared" si="66"/>
        <v>1.6305375166542329E-2</v>
      </c>
      <c r="BW88" s="105">
        <f t="shared" si="67"/>
        <v>1.8830745565449542E-3</v>
      </c>
      <c r="BX88" s="105">
        <f t="shared" si="68"/>
        <v>2.8434693606166057E-4</v>
      </c>
      <c r="BY88" s="106">
        <f t="shared" si="69"/>
        <v>5.3990799999999997E-4</v>
      </c>
    </row>
    <row r="89" spans="1:77" x14ac:dyDescent="0.25">
      <c r="A89" s="102" t="s">
        <v>281</v>
      </c>
      <c r="B89" s="103">
        <v>1.36106E-2</v>
      </c>
      <c r="C89" s="103">
        <v>1.6830825042370313E-3</v>
      </c>
      <c r="D89" s="103">
        <v>0</v>
      </c>
      <c r="E89" s="104" t="e">
        <v>#NUM!</v>
      </c>
      <c r="F89" s="102">
        <v>6</v>
      </c>
      <c r="G89" s="105">
        <f t="shared" si="35"/>
        <v>8.1663600000000003E-2</v>
      </c>
      <c r="H89" s="105">
        <f t="shared" si="36"/>
        <v>1.0098495025422188E-2</v>
      </c>
      <c r="I89" s="105">
        <f t="shared" si="37"/>
        <v>1.4232295115223178E-3</v>
      </c>
      <c r="J89" s="105">
        <f t="shared" si="38"/>
        <v>1.7599611261494933E-4</v>
      </c>
      <c r="K89" s="106">
        <f t="shared" si="39"/>
        <v>4.0831800000000002E-4</v>
      </c>
      <c r="L89" s="102" t="s">
        <v>281</v>
      </c>
      <c r="M89" s="103">
        <v>1.8432199999999999E-2</v>
      </c>
      <c r="N89" s="103">
        <v>2.1289560731515516E-3</v>
      </c>
      <c r="O89" s="103">
        <v>0</v>
      </c>
      <c r="P89" s="104" t="e">
        <v>#NUM!</v>
      </c>
      <c r="Q89" s="102">
        <v>6</v>
      </c>
      <c r="R89" s="105">
        <f t="shared" si="40"/>
        <v>0.1105932</v>
      </c>
      <c r="S89" s="105">
        <f t="shared" si="41"/>
        <v>1.2773736438909311E-2</v>
      </c>
      <c r="T89" s="105">
        <f t="shared" si="42"/>
        <v>1.8103909735493133E-3</v>
      </c>
      <c r="U89" s="105">
        <f t="shared" si="43"/>
        <v>2.0910378890835391E-4</v>
      </c>
      <c r="V89" s="106">
        <f t="shared" si="44"/>
        <v>5.52966E-4</v>
      </c>
      <c r="W89" s="102" t="s">
        <v>281</v>
      </c>
      <c r="X89" s="103">
        <v>8.6666999999999994E-3</v>
      </c>
      <c r="Y89" s="103">
        <v>1.2700688110483442E-3</v>
      </c>
      <c r="Z89" s="103">
        <v>0</v>
      </c>
      <c r="AA89" s="104" t="e">
        <v>#NUM!</v>
      </c>
      <c r="AB89" s="102">
        <v>6</v>
      </c>
      <c r="AC89" s="105">
        <f t="shared" si="45"/>
        <v>5.2000199999999996E-2</v>
      </c>
      <c r="AD89" s="105">
        <f t="shared" si="46"/>
        <v>7.6204128662900657E-3</v>
      </c>
      <c r="AE89" s="105">
        <f t="shared" si="47"/>
        <v>1.8913602486925474E-3</v>
      </c>
      <c r="AF89" s="105">
        <f t="shared" si="48"/>
        <v>2.7717097191792085E-4</v>
      </c>
      <c r="AG89" s="106">
        <f t="shared" si="49"/>
        <v>2.6000099999999999E-4</v>
      </c>
      <c r="AH89" s="102" t="s">
        <v>281</v>
      </c>
      <c r="AI89" s="103">
        <v>1.8163100000000001E-2</v>
      </c>
      <c r="AJ89" s="103">
        <v>1.6737291121236601E-3</v>
      </c>
      <c r="AK89" s="103">
        <v>0</v>
      </c>
      <c r="AL89" s="104" t="e">
        <v>#NUM!</v>
      </c>
      <c r="AM89" s="102">
        <v>6</v>
      </c>
      <c r="AN89" s="105">
        <f t="shared" si="50"/>
        <v>0.10897860000000001</v>
      </c>
      <c r="AO89" s="105">
        <f t="shared" si="51"/>
        <v>1.0042374672741961E-2</v>
      </c>
      <c r="AP89" s="105">
        <f t="shared" si="52"/>
        <v>2.7394547484928034E-3</v>
      </c>
      <c r="AQ89" s="105">
        <f t="shared" si="53"/>
        <v>2.5244067168587986E-4</v>
      </c>
      <c r="AR89" s="106">
        <f t="shared" si="54"/>
        <v>5.4489300000000007E-4</v>
      </c>
      <c r="AS89" s="102" t="s">
        <v>281</v>
      </c>
      <c r="AT89" s="103">
        <v>2.21552E-2</v>
      </c>
      <c r="AU89" s="103">
        <v>5.112949022663231E-3</v>
      </c>
      <c r="AV89" s="103">
        <v>0</v>
      </c>
      <c r="AW89" s="104" t="e">
        <v>#NUM!</v>
      </c>
      <c r="AX89" s="102">
        <v>6</v>
      </c>
      <c r="AY89" s="105">
        <f t="shared" si="55"/>
        <v>0.1329312</v>
      </c>
      <c r="AZ89" s="105">
        <f t="shared" si="56"/>
        <v>3.0677694135979386E-2</v>
      </c>
      <c r="BA89" s="105">
        <f t="shared" si="57"/>
        <v>1.7329909187298084E-3</v>
      </c>
      <c r="BB89" s="105">
        <f t="shared" si="58"/>
        <v>3.9993745144272354E-4</v>
      </c>
      <c r="BC89" s="106">
        <f t="shared" si="59"/>
        <v>6.6465600000000001E-4</v>
      </c>
      <c r="BD89" s="102" t="s">
        <v>281</v>
      </c>
      <c r="BE89" s="103">
        <v>1.48632E-2</v>
      </c>
      <c r="BF89" s="103">
        <v>1.4892118230661051E-3</v>
      </c>
      <c r="BG89" s="103">
        <v>0</v>
      </c>
      <c r="BH89" s="104" t="e">
        <v>#NUM!</v>
      </c>
      <c r="BI89" s="102">
        <v>6</v>
      </c>
      <c r="BJ89" s="105">
        <f t="shared" si="60"/>
        <v>8.91792E-2</v>
      </c>
      <c r="BK89" s="105">
        <f t="shared" si="61"/>
        <v>8.9352709383966316E-3</v>
      </c>
      <c r="BL89" s="105">
        <f t="shared" si="62"/>
        <v>3.9339770555227773E-3</v>
      </c>
      <c r="BM89" s="105">
        <f t="shared" si="63"/>
        <v>3.9416311041735988E-4</v>
      </c>
      <c r="BN89" s="106">
        <f t="shared" si="64"/>
        <v>4.4589599999999999E-4</v>
      </c>
      <c r="BO89" s="102" t="s">
        <v>281</v>
      </c>
      <c r="BP89" s="103">
        <v>1.34977E-2</v>
      </c>
      <c r="BQ89" s="103">
        <v>2.0381718958177911E-3</v>
      </c>
      <c r="BR89" s="103">
        <v>0</v>
      </c>
      <c r="BS89" s="104" t="e">
        <v>#NUM!</v>
      </c>
      <c r="BT89" s="102">
        <v>6</v>
      </c>
      <c r="BU89" s="105">
        <f t="shared" si="65"/>
        <v>8.0986199999999994E-2</v>
      </c>
      <c r="BV89" s="105">
        <f t="shared" si="66"/>
        <v>1.2229031374906748E-2</v>
      </c>
      <c r="BW89" s="105">
        <f t="shared" si="67"/>
        <v>1.4123059174087156E-3</v>
      </c>
      <c r="BX89" s="105">
        <f t="shared" si="68"/>
        <v>2.1326020204624543E-4</v>
      </c>
      <c r="BY89" s="106">
        <f t="shared" si="69"/>
        <v>4.0493099999999998E-4</v>
      </c>
    </row>
    <row r="90" spans="1:77" x14ac:dyDescent="0.25">
      <c r="A90" s="102" t="s">
        <v>278</v>
      </c>
      <c r="B90" s="103">
        <v>5.9774000000000001E-2</v>
      </c>
      <c r="C90" s="103">
        <v>7.1921120289722461E-3</v>
      </c>
      <c r="D90" s="103">
        <v>0</v>
      </c>
      <c r="E90" s="104" t="e">
        <v>#NUM!</v>
      </c>
      <c r="F90" s="102">
        <v>6</v>
      </c>
      <c r="G90" s="105">
        <f t="shared" si="35"/>
        <v>0.35864400000000002</v>
      </c>
      <c r="H90" s="105">
        <f t="shared" si="36"/>
        <v>4.3152672173833478E-2</v>
      </c>
      <c r="I90" s="105">
        <f t="shared" si="37"/>
        <v>6.2504313418758192E-3</v>
      </c>
      <c r="J90" s="105">
        <f t="shared" si="38"/>
        <v>7.5206281058939027E-4</v>
      </c>
      <c r="K90" s="106">
        <f t="shared" si="39"/>
        <v>1.7932200000000001E-3</v>
      </c>
      <c r="L90" s="102" t="s">
        <v>278</v>
      </c>
      <c r="M90" s="103">
        <v>6.9032899999999994E-2</v>
      </c>
      <c r="N90" s="103">
        <v>7.483658710237334E-3</v>
      </c>
      <c r="O90" s="103">
        <v>0</v>
      </c>
      <c r="P90" s="104" t="e">
        <v>#NUM!</v>
      </c>
      <c r="Q90" s="102">
        <v>6</v>
      </c>
      <c r="R90" s="105">
        <f t="shared" si="40"/>
        <v>0.41419739999999994</v>
      </c>
      <c r="S90" s="105">
        <f t="shared" si="41"/>
        <v>4.4901952261424002E-2</v>
      </c>
      <c r="T90" s="105">
        <f t="shared" si="42"/>
        <v>6.7803376177522148E-3</v>
      </c>
      <c r="U90" s="105">
        <f t="shared" si="43"/>
        <v>7.3503695587815701E-4</v>
      </c>
      <c r="V90" s="106">
        <f t="shared" si="44"/>
        <v>2.0709869999999998E-3</v>
      </c>
      <c r="W90" s="102" t="s">
        <v>278</v>
      </c>
      <c r="X90" s="103">
        <v>3.3359199999999999E-2</v>
      </c>
      <c r="Y90" s="103">
        <v>5.8545630463710278E-3</v>
      </c>
      <c r="Z90" s="103">
        <v>0</v>
      </c>
      <c r="AA90" s="104" t="e">
        <v>#NUM!</v>
      </c>
      <c r="AB90" s="102">
        <v>6</v>
      </c>
      <c r="AC90" s="105">
        <f t="shared" si="45"/>
        <v>0.20015519999999998</v>
      </c>
      <c r="AD90" s="105">
        <f t="shared" si="46"/>
        <v>3.5127378278226165E-2</v>
      </c>
      <c r="AE90" s="105">
        <f t="shared" si="47"/>
        <v>7.2800794775617506E-3</v>
      </c>
      <c r="AF90" s="105">
        <f t="shared" si="48"/>
        <v>1.277659065084808E-3</v>
      </c>
      <c r="AG90" s="106">
        <f t="shared" si="49"/>
        <v>1.0007759999999999E-3</v>
      </c>
      <c r="AH90" s="102" t="s">
        <v>278</v>
      </c>
      <c r="AI90" s="103">
        <v>7.0418900000000006E-2</v>
      </c>
      <c r="AJ90" s="103">
        <v>1.142869355009094E-2</v>
      </c>
      <c r="AK90" s="103">
        <v>0</v>
      </c>
      <c r="AL90" s="104" t="e">
        <v>#NUM!</v>
      </c>
      <c r="AM90" s="102">
        <v>6</v>
      </c>
      <c r="AN90" s="105">
        <f t="shared" si="50"/>
        <v>0.42251340000000004</v>
      </c>
      <c r="AO90" s="105">
        <f t="shared" si="51"/>
        <v>6.8572161300545637E-2</v>
      </c>
      <c r="AP90" s="105">
        <f t="shared" si="52"/>
        <v>1.0620950718139519E-2</v>
      </c>
      <c r="AQ90" s="105">
        <f t="shared" si="53"/>
        <v>1.7237359709997577E-3</v>
      </c>
      <c r="AR90" s="106">
        <f t="shared" si="54"/>
        <v>2.1125670000000001E-3</v>
      </c>
      <c r="AS90" s="102" t="s">
        <v>278</v>
      </c>
      <c r="AT90" s="103">
        <v>8.1878000000000006E-2</v>
      </c>
      <c r="AU90" s="103">
        <v>1.3724392773400538E-2</v>
      </c>
      <c r="AV90" s="103">
        <v>0</v>
      </c>
      <c r="AW90" s="104" t="e">
        <v>#NUM!</v>
      </c>
      <c r="AX90" s="102">
        <v>6</v>
      </c>
      <c r="AY90" s="105">
        <f t="shared" si="55"/>
        <v>0.49126800000000004</v>
      </c>
      <c r="AZ90" s="105">
        <f t="shared" si="56"/>
        <v>8.2346356640403226E-2</v>
      </c>
      <c r="BA90" s="105">
        <f t="shared" si="57"/>
        <v>6.4045384579583696E-3</v>
      </c>
      <c r="BB90" s="105">
        <f t="shared" si="58"/>
        <v>1.0735289251003891E-3</v>
      </c>
      <c r="BC90" s="106">
        <f t="shared" si="59"/>
        <v>2.45634E-3</v>
      </c>
      <c r="BD90" s="102" t="s">
        <v>278</v>
      </c>
      <c r="BE90" s="103">
        <v>5.5015799999999997E-2</v>
      </c>
      <c r="BF90" s="103">
        <v>7.0521877032432125E-3</v>
      </c>
      <c r="BG90" s="103">
        <v>0</v>
      </c>
      <c r="BH90" s="104" t="e">
        <v>#NUM!</v>
      </c>
      <c r="BI90" s="102">
        <v>6</v>
      </c>
      <c r="BJ90" s="105">
        <f t="shared" si="60"/>
        <v>0.33009479999999997</v>
      </c>
      <c r="BK90" s="105">
        <f t="shared" si="61"/>
        <v>4.2313126219459277E-2</v>
      </c>
      <c r="BL90" s="105">
        <f t="shared" si="62"/>
        <v>1.4561527456485143E-2</v>
      </c>
      <c r="BM90" s="105">
        <f t="shared" si="63"/>
        <v>1.8665660568248203E-3</v>
      </c>
      <c r="BN90" s="106">
        <f t="shared" si="64"/>
        <v>1.6504739999999999E-3</v>
      </c>
      <c r="BO90" s="102" t="s">
        <v>278</v>
      </c>
      <c r="BP90" s="103">
        <v>5.9569799999999999E-2</v>
      </c>
      <c r="BQ90" s="103">
        <v>1.2519757522922359E-2</v>
      </c>
      <c r="BR90" s="103">
        <v>0</v>
      </c>
      <c r="BS90" s="104" t="e">
        <v>#NUM!</v>
      </c>
      <c r="BT90" s="102">
        <v>6</v>
      </c>
      <c r="BU90" s="105">
        <f t="shared" si="65"/>
        <v>0.35741879999999998</v>
      </c>
      <c r="BV90" s="105">
        <f t="shared" si="66"/>
        <v>7.511854513753416E-2</v>
      </c>
      <c r="BW90" s="105">
        <f t="shared" si="67"/>
        <v>6.2329716202652085E-3</v>
      </c>
      <c r="BX90" s="105">
        <f t="shared" si="68"/>
        <v>1.3099807844407219E-3</v>
      </c>
      <c r="BY90" s="106">
        <f t="shared" si="69"/>
        <v>1.7870939999999999E-3</v>
      </c>
    </row>
    <row r="91" spans="1:77" ht="15.75" thickBot="1" x14ac:dyDescent="0.3">
      <c r="A91" s="149" t="s">
        <v>276</v>
      </c>
      <c r="B91" s="103">
        <v>5.7749700000000001E-2</v>
      </c>
      <c r="C91" s="103">
        <v>1.0404489001407769E-2</v>
      </c>
      <c r="D91" s="103">
        <v>0</v>
      </c>
      <c r="E91" s="104" t="e">
        <v>#NUM!</v>
      </c>
      <c r="F91" s="173">
        <v>6</v>
      </c>
      <c r="G91" s="105">
        <f t="shared" si="35"/>
        <v>0.34649819999999998</v>
      </c>
      <c r="H91" s="105">
        <f t="shared" si="36"/>
        <v>6.2426934008446615E-2</v>
      </c>
      <c r="I91" s="105">
        <f t="shared" si="37"/>
        <v>6.038754891155451E-3</v>
      </c>
      <c r="J91" s="105">
        <f t="shared" si="38"/>
        <v>1.087973770378448E-3</v>
      </c>
      <c r="K91" s="106">
        <f t="shared" si="39"/>
        <v>1.7324909999999998E-3</v>
      </c>
      <c r="L91" s="149" t="s">
        <v>276</v>
      </c>
      <c r="M91" s="103">
        <v>6.6788299999999995E-2</v>
      </c>
      <c r="N91" s="103">
        <v>1.2746163034574693E-2</v>
      </c>
      <c r="O91" s="103">
        <v>0</v>
      </c>
      <c r="P91" s="104" t="e">
        <v>#NUM!</v>
      </c>
      <c r="Q91" s="173">
        <v>6</v>
      </c>
      <c r="R91" s="105">
        <f t="shared" si="40"/>
        <v>0.40072979999999997</v>
      </c>
      <c r="S91" s="105">
        <f t="shared" si="41"/>
        <v>7.6476978207448157E-2</v>
      </c>
      <c r="T91" s="105">
        <f t="shared" si="42"/>
        <v>6.5598754060124994E-3</v>
      </c>
      <c r="U91" s="105">
        <f t="shared" si="43"/>
        <v>1.2519145031619637E-3</v>
      </c>
      <c r="V91" s="106">
        <f t="shared" si="44"/>
        <v>2.0036489999999997E-3</v>
      </c>
      <c r="W91" s="149" t="s">
        <v>276</v>
      </c>
      <c r="X91" s="103">
        <v>3.2068300000000001E-2</v>
      </c>
      <c r="Y91" s="103">
        <v>5.1186409012499469E-3</v>
      </c>
      <c r="Z91" s="103">
        <v>0</v>
      </c>
      <c r="AA91" s="104" t="e">
        <v>#NUM!</v>
      </c>
      <c r="AB91" s="173">
        <v>6</v>
      </c>
      <c r="AC91" s="105">
        <f t="shared" si="45"/>
        <v>0.19240980000000002</v>
      </c>
      <c r="AD91" s="105">
        <f t="shared" si="46"/>
        <v>3.0711845407499685E-2</v>
      </c>
      <c r="AE91" s="105">
        <f t="shared" si="47"/>
        <v>6.9983624520460188E-3</v>
      </c>
      <c r="AF91" s="105">
        <f t="shared" si="48"/>
        <v>1.1170565414697574E-3</v>
      </c>
      <c r="AG91" s="106">
        <f t="shared" si="49"/>
        <v>9.6204900000000009E-4</v>
      </c>
      <c r="AH91" s="149" t="s">
        <v>276</v>
      </c>
      <c r="AI91" s="103">
        <v>6.7934099999999997E-2</v>
      </c>
      <c r="AJ91" s="103">
        <v>9.5678461845459355E-3</v>
      </c>
      <c r="AK91" s="103">
        <v>0</v>
      </c>
      <c r="AL91" s="104" t="e">
        <v>#NUM!</v>
      </c>
      <c r="AM91" s="173">
        <v>6</v>
      </c>
      <c r="AN91" s="105">
        <f t="shared" si="50"/>
        <v>0.40760459999999998</v>
      </c>
      <c r="AO91" s="105">
        <f t="shared" si="51"/>
        <v>5.7407077107275613E-2</v>
      </c>
      <c r="AP91" s="105">
        <f t="shared" si="52"/>
        <v>1.0246180047986574E-2</v>
      </c>
      <c r="AQ91" s="105">
        <f t="shared" si="53"/>
        <v>1.443073135263425E-3</v>
      </c>
      <c r="AR91" s="106">
        <f t="shared" si="54"/>
        <v>2.0380229999999999E-3</v>
      </c>
      <c r="AS91" s="149" t="s">
        <v>276</v>
      </c>
      <c r="AT91" s="103">
        <v>7.9124299999999995E-2</v>
      </c>
      <c r="AU91" s="103">
        <v>1.4388583152397893E-2</v>
      </c>
      <c r="AV91" s="103">
        <v>0</v>
      </c>
      <c r="AW91" s="104" t="e">
        <v>#NUM!</v>
      </c>
      <c r="AX91" s="173">
        <v>6</v>
      </c>
      <c r="AY91" s="105">
        <f t="shared" si="55"/>
        <v>0.4747458</v>
      </c>
      <c r="AZ91" s="105">
        <f t="shared" si="56"/>
        <v>8.6331498914387364E-2</v>
      </c>
      <c r="BA91" s="105">
        <f t="shared" si="57"/>
        <v>6.1891426550359724E-3</v>
      </c>
      <c r="BB91" s="105">
        <f t="shared" si="58"/>
        <v>1.1254822315526047E-3</v>
      </c>
      <c r="BC91" s="106">
        <f t="shared" si="59"/>
        <v>2.3737289999999998E-3</v>
      </c>
      <c r="BD91" s="149" t="s">
        <v>276</v>
      </c>
      <c r="BE91" s="103">
        <v>5.31663E-2</v>
      </c>
      <c r="BF91" s="103">
        <v>1.1167219045138671E-2</v>
      </c>
      <c r="BG91" s="103">
        <v>0</v>
      </c>
      <c r="BH91" s="104" t="e">
        <v>#NUM!</v>
      </c>
      <c r="BI91" s="173">
        <v>6</v>
      </c>
      <c r="BJ91" s="105">
        <f t="shared" si="60"/>
        <v>0.3189978</v>
      </c>
      <c r="BK91" s="105">
        <f t="shared" si="61"/>
        <v>6.7003314270832032E-2</v>
      </c>
      <c r="BL91" s="105">
        <f t="shared" si="62"/>
        <v>1.4072003628225457E-2</v>
      </c>
      <c r="BM91" s="105">
        <f t="shared" si="63"/>
        <v>2.9557284768806521E-3</v>
      </c>
      <c r="BN91" s="106">
        <f t="shared" si="64"/>
        <v>1.594989E-3</v>
      </c>
      <c r="BO91" s="149" t="s">
        <v>276</v>
      </c>
      <c r="BP91" s="103">
        <v>5.7519300000000002E-2</v>
      </c>
      <c r="BQ91" s="103">
        <v>1.03691944153487E-2</v>
      </c>
      <c r="BR91" s="103">
        <v>0</v>
      </c>
      <c r="BS91" s="104" t="e">
        <v>#NUM!</v>
      </c>
      <c r="BT91" s="173">
        <v>6</v>
      </c>
      <c r="BU91" s="105">
        <f t="shared" si="65"/>
        <v>0.34511580000000003</v>
      </c>
      <c r="BV91" s="105">
        <f t="shared" si="66"/>
        <v>6.2215166492092203E-2</v>
      </c>
      <c r="BW91" s="105">
        <f t="shared" si="67"/>
        <v>6.0184214907137617E-3</v>
      </c>
      <c r="BX91" s="105">
        <f t="shared" si="68"/>
        <v>1.0849607437977118E-3</v>
      </c>
      <c r="BY91" s="106">
        <f t="shared" si="69"/>
        <v>1.7255790000000001E-3</v>
      </c>
    </row>
    <row r="92" spans="1:77" ht="15.75" thickBot="1" x14ac:dyDescent="0.3">
      <c r="A92" s="102" t="s">
        <v>273</v>
      </c>
      <c r="B92" s="103">
        <v>0.15273</v>
      </c>
      <c r="C92" s="103">
        <v>2.0513071082908549E-2</v>
      </c>
      <c r="D92" s="103">
        <v>0</v>
      </c>
      <c r="E92" s="104" t="e">
        <v>#NUM!</v>
      </c>
      <c r="F92" s="173">
        <v>4</v>
      </c>
      <c r="G92" s="105">
        <f t="shared" si="35"/>
        <v>0.61092000000000002</v>
      </c>
      <c r="H92" s="105">
        <f t="shared" si="36"/>
        <v>8.2052284331634182E-2</v>
      </c>
      <c r="I92" s="105">
        <f t="shared" si="37"/>
        <v>1.0647086011138554E-2</v>
      </c>
      <c r="J92" s="105">
        <f t="shared" si="38"/>
        <v>1.4300034843994394E-3</v>
      </c>
      <c r="K92" s="106">
        <f t="shared" si="39"/>
        <v>3.0546000000000002E-3</v>
      </c>
      <c r="L92" s="102" t="s">
        <v>273</v>
      </c>
      <c r="M92" s="103">
        <v>9.3042600000000003E-2</v>
      </c>
      <c r="N92" s="103">
        <v>2.0421642052430421E-2</v>
      </c>
      <c r="O92" s="103">
        <v>0</v>
      </c>
      <c r="P92" s="104" t="e">
        <v>#NUM!</v>
      </c>
      <c r="Q92" s="173">
        <v>4</v>
      </c>
      <c r="R92" s="105">
        <f t="shared" si="40"/>
        <v>0.37217040000000001</v>
      </c>
      <c r="S92" s="105">
        <f t="shared" si="41"/>
        <v>8.1686568209721686E-2</v>
      </c>
      <c r="T92" s="105">
        <f t="shared" si="42"/>
        <v>6.0923631180057848E-3</v>
      </c>
      <c r="U92" s="105">
        <f t="shared" si="43"/>
        <v>1.3371945630210576E-3</v>
      </c>
      <c r="V92" s="106">
        <f t="shared" si="44"/>
        <v>1.8608520000000001E-3</v>
      </c>
      <c r="W92" s="102" t="s">
        <v>273</v>
      </c>
      <c r="X92" s="103">
        <v>6.5417500000000003E-2</v>
      </c>
      <c r="Y92" s="103">
        <v>1.6411500727467353E-2</v>
      </c>
      <c r="Z92" s="103">
        <v>0</v>
      </c>
      <c r="AA92" s="104" t="e">
        <v>#NUM!</v>
      </c>
      <c r="AB92" s="173">
        <v>4</v>
      </c>
      <c r="AC92" s="105">
        <f t="shared" si="45"/>
        <v>0.26167000000000001</v>
      </c>
      <c r="AD92" s="105">
        <f t="shared" si="46"/>
        <v>6.5646002909869411E-2</v>
      </c>
      <c r="AE92" s="105">
        <f t="shared" si="47"/>
        <v>9.517506399501904E-3</v>
      </c>
      <c r="AF92" s="105">
        <f t="shared" si="48"/>
        <v>2.3876877471487091E-3</v>
      </c>
      <c r="AG92" s="106">
        <f t="shared" si="49"/>
        <v>1.30835E-3</v>
      </c>
      <c r="AH92" s="102" t="s">
        <v>273</v>
      </c>
      <c r="AI92" s="103">
        <v>0.157945</v>
      </c>
      <c r="AJ92" s="103">
        <v>2.0452487244247732E-2</v>
      </c>
      <c r="AK92" s="103">
        <v>0</v>
      </c>
      <c r="AL92" s="104" t="e">
        <v>#NUM!</v>
      </c>
      <c r="AM92" s="173">
        <v>4</v>
      </c>
      <c r="AN92" s="105">
        <f t="shared" si="50"/>
        <v>0.63178000000000001</v>
      </c>
      <c r="AO92" s="105">
        <f t="shared" si="51"/>
        <v>8.1809948976990926E-2</v>
      </c>
      <c r="AP92" s="105">
        <f t="shared" si="52"/>
        <v>1.5881399843664566E-2</v>
      </c>
      <c r="AQ92" s="105">
        <f t="shared" si="53"/>
        <v>2.0565014892737817E-3</v>
      </c>
      <c r="AR92" s="106">
        <f t="shared" si="54"/>
        <v>3.1589000000000001E-3</v>
      </c>
      <c r="AS92" s="102" t="s">
        <v>273</v>
      </c>
      <c r="AT92" s="103">
        <v>0.188282</v>
      </c>
      <c r="AU92" s="103">
        <v>2.8627264331894657E-2</v>
      </c>
      <c r="AV92" s="103">
        <v>0</v>
      </c>
      <c r="AW92" s="104" t="e">
        <v>#NUM!</v>
      </c>
      <c r="AX92" s="173">
        <v>4</v>
      </c>
      <c r="AY92" s="105">
        <f t="shared" si="55"/>
        <v>0.75312800000000002</v>
      </c>
      <c r="AZ92" s="105">
        <f t="shared" si="56"/>
        <v>0.11450905732757863</v>
      </c>
      <c r="BA92" s="105">
        <f t="shared" si="57"/>
        <v>9.8183420042935229E-3</v>
      </c>
      <c r="BB92" s="105">
        <f t="shared" si="58"/>
        <v>1.4928260367844779E-3</v>
      </c>
      <c r="BC92" s="106">
        <f t="shared" si="59"/>
        <v>3.7656400000000002E-3</v>
      </c>
      <c r="BD92" s="102" t="s">
        <v>273</v>
      </c>
      <c r="BE92" s="103">
        <v>7.5026800000000005E-2</v>
      </c>
      <c r="BF92" s="103">
        <v>2.3620020834878668E-2</v>
      </c>
      <c r="BG92" s="103">
        <v>0</v>
      </c>
      <c r="BH92" s="104" t="e">
        <v>#NUM!</v>
      </c>
      <c r="BI92" s="173">
        <v>4</v>
      </c>
      <c r="BJ92" s="105">
        <f t="shared" si="60"/>
        <v>0.30010720000000002</v>
      </c>
      <c r="BK92" s="105">
        <f t="shared" si="61"/>
        <v>9.4480083339514673E-2</v>
      </c>
      <c r="BL92" s="105">
        <f t="shared" si="62"/>
        <v>1.3238679411759527E-2</v>
      </c>
      <c r="BM92" s="105">
        <f t="shared" si="63"/>
        <v>4.1678158142429015E-3</v>
      </c>
      <c r="BN92" s="106">
        <f t="shared" si="64"/>
        <v>1.500536E-3</v>
      </c>
      <c r="BO92" s="102" t="s">
        <v>273</v>
      </c>
      <c r="BP92" s="103">
        <v>0.15296299999999999</v>
      </c>
      <c r="BQ92" s="103">
        <v>2.2390992646074078E-2</v>
      </c>
      <c r="BR92" s="103">
        <v>0</v>
      </c>
      <c r="BS92" s="104" t="e">
        <v>#NUM!</v>
      </c>
      <c r="BT92" s="173">
        <v>4</v>
      </c>
      <c r="BU92" s="105">
        <f t="shared" si="65"/>
        <v>0.61185199999999995</v>
      </c>
      <c r="BV92" s="105">
        <f t="shared" si="66"/>
        <v>8.9563970584296312E-2</v>
      </c>
      <c r="BW92" s="105">
        <f t="shared" si="67"/>
        <v>1.0669993161530698E-2</v>
      </c>
      <c r="BX92" s="105">
        <f t="shared" si="68"/>
        <v>1.5618923426808744E-3</v>
      </c>
      <c r="BY92" s="106">
        <f t="shared" si="69"/>
        <v>3.0592599999999998E-3</v>
      </c>
    </row>
    <row r="93" spans="1:77" ht="15.75" thickBot="1" x14ac:dyDescent="0.3">
      <c r="A93" s="102" t="s">
        <v>270</v>
      </c>
      <c r="B93" s="103">
        <v>0.14441300000000001</v>
      </c>
      <c r="C93" s="103">
        <v>2.3730442257277419E-2</v>
      </c>
      <c r="D93" s="103">
        <v>0</v>
      </c>
      <c r="E93" s="104" t="e">
        <v>#NUM!</v>
      </c>
      <c r="F93" s="173">
        <v>5</v>
      </c>
      <c r="G93" s="105">
        <f t="shared" si="35"/>
        <v>0.72206500000000007</v>
      </c>
      <c r="H93" s="105">
        <f t="shared" si="36"/>
        <v>0.1186522112863871</v>
      </c>
      <c r="I93" s="105">
        <f t="shared" si="37"/>
        <v>1.2584116022773456E-2</v>
      </c>
      <c r="J93" s="105">
        <f t="shared" si="38"/>
        <v>2.0678653489457671E-3</v>
      </c>
      <c r="K93" s="106">
        <f t="shared" si="39"/>
        <v>3.6103250000000002E-3</v>
      </c>
      <c r="L93" s="102" t="s">
        <v>270</v>
      </c>
      <c r="M93" s="103">
        <v>0.16903499999999999</v>
      </c>
      <c r="N93" s="103">
        <v>3.721667242022466E-2</v>
      </c>
      <c r="O93" s="103">
        <v>0</v>
      </c>
      <c r="P93" s="104" t="e">
        <v>#NUM!</v>
      </c>
      <c r="Q93" s="173">
        <v>5</v>
      </c>
      <c r="R93" s="105">
        <f t="shared" si="40"/>
        <v>0.84517500000000001</v>
      </c>
      <c r="S93" s="105">
        <f t="shared" si="41"/>
        <v>0.18608336210112331</v>
      </c>
      <c r="T93" s="105">
        <f t="shared" si="42"/>
        <v>1.3835364118856682E-2</v>
      </c>
      <c r="U93" s="105">
        <f t="shared" si="43"/>
        <v>3.0461514729258404E-3</v>
      </c>
      <c r="V93" s="106">
        <f t="shared" si="44"/>
        <v>4.2258750000000005E-3</v>
      </c>
      <c r="W93" s="102" t="s">
        <v>270</v>
      </c>
      <c r="X93" s="103">
        <v>0.147538</v>
      </c>
      <c r="Y93" s="103">
        <v>2.803203360752925E-2</v>
      </c>
      <c r="Z93" s="103">
        <v>0</v>
      </c>
      <c r="AA93" s="104" t="e">
        <v>#NUM!</v>
      </c>
      <c r="AB93" s="173">
        <v>5</v>
      </c>
      <c r="AC93" s="105">
        <f t="shared" si="45"/>
        <v>0.73768999999999996</v>
      </c>
      <c r="AD93" s="105">
        <f t="shared" si="46"/>
        <v>0.14016016803764622</v>
      </c>
      <c r="AE93" s="105">
        <f t="shared" si="47"/>
        <v>2.6831387991930904E-2</v>
      </c>
      <c r="AF93" s="105">
        <f t="shared" si="48"/>
        <v>5.0979298209713007E-3</v>
      </c>
      <c r="AG93" s="106">
        <f t="shared" si="49"/>
        <v>3.6884499999999998E-3</v>
      </c>
      <c r="AH93" s="102" t="s">
        <v>270</v>
      </c>
      <c r="AI93" s="103">
        <v>0.32992100000000002</v>
      </c>
      <c r="AJ93" s="103">
        <v>6.0873389221854562E-2</v>
      </c>
      <c r="AK93" s="103">
        <v>0</v>
      </c>
      <c r="AL93" s="104" t="e">
        <v>#NUM!</v>
      </c>
      <c r="AM93" s="173">
        <v>5</v>
      </c>
      <c r="AN93" s="105">
        <f t="shared" si="50"/>
        <v>1.6496050000000002</v>
      </c>
      <c r="AO93" s="105">
        <f t="shared" si="51"/>
        <v>0.30436694610927278</v>
      </c>
      <c r="AP93" s="105">
        <f t="shared" si="52"/>
        <v>4.1467024263364287E-2</v>
      </c>
      <c r="AQ93" s="105">
        <f t="shared" si="53"/>
        <v>7.6510386057749005E-3</v>
      </c>
      <c r="AR93" s="106">
        <f t="shared" si="54"/>
        <v>8.2480250000000008E-3</v>
      </c>
      <c r="AS93" s="102" t="s">
        <v>270</v>
      </c>
      <c r="AT93" s="103">
        <v>0.203177</v>
      </c>
      <c r="AU93" s="103">
        <v>4.0118869349733167E-2</v>
      </c>
      <c r="AV93" s="103">
        <v>0</v>
      </c>
      <c r="AW93" s="104" t="e">
        <v>#NUM!</v>
      </c>
      <c r="AX93" s="173">
        <v>5</v>
      </c>
      <c r="AY93" s="105">
        <f t="shared" si="55"/>
        <v>1.0158849999999999</v>
      </c>
      <c r="AZ93" s="105">
        <f t="shared" si="56"/>
        <v>0.20059434674866583</v>
      </c>
      <c r="BA93" s="105">
        <f t="shared" si="57"/>
        <v>1.3243839516034094E-2</v>
      </c>
      <c r="BB93" s="105">
        <f t="shared" si="58"/>
        <v>2.6150984965454022E-3</v>
      </c>
      <c r="BC93" s="106">
        <f t="shared" si="59"/>
        <v>5.0794249999999994E-3</v>
      </c>
      <c r="BD93" s="102" t="s">
        <v>270</v>
      </c>
      <c r="BE93" s="103">
        <v>0.13630800000000001</v>
      </c>
      <c r="BF93" s="103">
        <v>5.5408178332825582E-2</v>
      </c>
      <c r="BG93" s="103">
        <v>0</v>
      </c>
      <c r="BH93" s="104" t="e">
        <v>#NUM!</v>
      </c>
      <c r="BI93" s="173">
        <v>5</v>
      </c>
      <c r="BJ93" s="105">
        <f t="shared" si="60"/>
        <v>0.68154000000000003</v>
      </c>
      <c r="BK93" s="105">
        <f t="shared" si="61"/>
        <v>0.27704089166412788</v>
      </c>
      <c r="BL93" s="105">
        <f t="shared" si="62"/>
        <v>3.0064888700739562E-2</v>
      </c>
      <c r="BM93" s="105">
        <f t="shared" si="63"/>
        <v>1.2221151470839057E-2</v>
      </c>
      <c r="BN93" s="106">
        <f t="shared" si="64"/>
        <v>3.4077000000000001E-3</v>
      </c>
      <c r="BO93" s="102" t="s">
        <v>270</v>
      </c>
      <c r="BP93" s="103">
        <v>0.14441300000000001</v>
      </c>
      <c r="BQ93" s="103">
        <v>3.1843698285273864E-2</v>
      </c>
      <c r="BR93" s="103">
        <v>0</v>
      </c>
      <c r="BS93" s="104" t="e">
        <v>#NUM!</v>
      </c>
      <c r="BT93" s="173">
        <v>5</v>
      </c>
      <c r="BU93" s="105">
        <f t="shared" si="65"/>
        <v>0.72206500000000007</v>
      </c>
      <c r="BV93" s="105">
        <f t="shared" si="66"/>
        <v>0.15921849142636932</v>
      </c>
      <c r="BW93" s="105">
        <f t="shared" si="67"/>
        <v>1.259198076034836E-2</v>
      </c>
      <c r="BX93" s="105">
        <f t="shared" si="68"/>
        <v>2.7765868456891452E-3</v>
      </c>
      <c r="BY93" s="106">
        <f t="shared" si="69"/>
        <v>3.6103250000000002E-3</v>
      </c>
    </row>
    <row r="94" spans="1:77" ht="15.75" thickBot="1" x14ac:dyDescent="0.3">
      <c r="A94" s="102" t="s">
        <v>267</v>
      </c>
      <c r="B94" s="103">
        <v>6.1262299999999999E-2</v>
      </c>
      <c r="C94" s="103">
        <v>1.030720116747628E-2</v>
      </c>
      <c r="D94" s="103">
        <v>0</v>
      </c>
      <c r="E94" s="104" t="e">
        <v>#NUM!</v>
      </c>
      <c r="F94" s="173">
        <v>3</v>
      </c>
      <c r="G94" s="105">
        <f t="shared" si="35"/>
        <v>0.1837869</v>
      </c>
      <c r="H94" s="105">
        <f t="shared" si="36"/>
        <v>3.092160350242884E-2</v>
      </c>
      <c r="I94" s="105">
        <f t="shared" si="37"/>
        <v>3.2030297453357563E-3</v>
      </c>
      <c r="J94" s="105">
        <f t="shared" si="38"/>
        <v>5.389003013368084E-4</v>
      </c>
      <c r="K94" s="106">
        <f t="shared" si="39"/>
        <v>9.189345E-4</v>
      </c>
      <c r="L94" s="102" t="s">
        <v>267</v>
      </c>
      <c r="M94" s="103">
        <v>7.1111300000000002E-2</v>
      </c>
      <c r="N94" s="103">
        <v>7.9442146314315405E-3</v>
      </c>
      <c r="O94" s="103">
        <v>0</v>
      </c>
      <c r="P94" s="104" t="e">
        <v>#NUM!</v>
      </c>
      <c r="Q94" s="173">
        <v>3</v>
      </c>
      <c r="R94" s="105">
        <f t="shared" si="40"/>
        <v>0.21333390000000002</v>
      </c>
      <c r="S94" s="105">
        <f t="shared" si="41"/>
        <v>2.3832643894294625E-2</v>
      </c>
      <c r="T94" s="105">
        <f t="shared" si="42"/>
        <v>3.49223792160885E-3</v>
      </c>
      <c r="U94" s="105">
        <f t="shared" si="43"/>
        <v>3.9013613298146847E-4</v>
      </c>
      <c r="V94" s="106">
        <f t="shared" si="44"/>
        <v>1.0666695000000001E-3</v>
      </c>
      <c r="W94" s="102" t="s">
        <v>267</v>
      </c>
      <c r="X94" s="103">
        <v>3.3448600000000002E-2</v>
      </c>
      <c r="Y94" s="103">
        <v>5.1781138626504483E-3</v>
      </c>
      <c r="Z94" s="103">
        <v>0</v>
      </c>
      <c r="AA94" s="104" t="e">
        <v>#NUM!</v>
      </c>
      <c r="AB94" s="173">
        <v>3</v>
      </c>
      <c r="AC94" s="105">
        <f t="shared" si="45"/>
        <v>0.10034580000000001</v>
      </c>
      <c r="AD94" s="105">
        <f t="shared" si="46"/>
        <v>1.5534341587951347E-2</v>
      </c>
      <c r="AE94" s="105">
        <f t="shared" si="47"/>
        <v>3.649794755467338E-3</v>
      </c>
      <c r="AF94" s="105">
        <f t="shared" si="48"/>
        <v>5.6501775318292327E-4</v>
      </c>
      <c r="AG94" s="106">
        <f t="shared" si="49"/>
        <v>5.0172900000000002E-4</v>
      </c>
      <c r="AH94" s="102" t="s">
        <v>267</v>
      </c>
      <c r="AI94" s="103">
        <v>7.0594799999999999E-2</v>
      </c>
      <c r="AJ94" s="103">
        <v>1.0760537579696741E-2</v>
      </c>
      <c r="AK94" s="103">
        <v>0</v>
      </c>
      <c r="AL94" s="104" t="e">
        <v>#NUM!</v>
      </c>
      <c r="AM94" s="173">
        <v>3</v>
      </c>
      <c r="AN94" s="105">
        <f t="shared" si="50"/>
        <v>0.21178439999999998</v>
      </c>
      <c r="AO94" s="105">
        <f t="shared" si="51"/>
        <v>3.2281612739090221E-2</v>
      </c>
      <c r="AP94" s="105">
        <f t="shared" si="52"/>
        <v>5.3237404429557654E-3</v>
      </c>
      <c r="AQ94" s="105">
        <f t="shared" si="53"/>
        <v>8.1148057790342764E-4</v>
      </c>
      <c r="AR94" s="106">
        <f t="shared" si="54"/>
        <v>1.0589219999999999E-3</v>
      </c>
      <c r="AS94" s="102" t="s">
        <v>267</v>
      </c>
      <c r="AT94" s="103">
        <v>8.6058599999999999E-2</v>
      </c>
      <c r="AU94" s="103">
        <v>1.4108533579097547E-2</v>
      </c>
      <c r="AV94" s="103">
        <v>0</v>
      </c>
      <c r="AW94" s="104" t="e">
        <v>#NUM!</v>
      </c>
      <c r="AX94" s="173">
        <v>3</v>
      </c>
      <c r="AY94" s="105">
        <f t="shared" si="55"/>
        <v>0.25817580000000001</v>
      </c>
      <c r="AZ94" s="105">
        <f t="shared" si="56"/>
        <v>4.2325600737292642E-2</v>
      </c>
      <c r="BA94" s="105">
        <f t="shared" si="57"/>
        <v>3.3657735492931928E-3</v>
      </c>
      <c r="BB94" s="105">
        <f t="shared" si="58"/>
        <v>5.5178830633825489E-4</v>
      </c>
      <c r="BC94" s="106">
        <f t="shared" si="59"/>
        <v>1.290879E-3</v>
      </c>
      <c r="BD94" s="102" t="s">
        <v>267</v>
      </c>
      <c r="BE94" s="103">
        <v>5.70033E-2</v>
      </c>
      <c r="BF94" s="103">
        <v>7.3846015866097531E-3</v>
      </c>
      <c r="BG94" s="103">
        <v>0</v>
      </c>
      <c r="BH94" s="104" t="e">
        <v>#NUM!</v>
      </c>
      <c r="BI94" s="173">
        <v>3</v>
      </c>
      <c r="BJ94" s="105">
        <f t="shared" si="60"/>
        <v>0.17100989999999999</v>
      </c>
      <c r="BK94" s="105">
        <f t="shared" si="61"/>
        <v>2.2153804759829258E-2</v>
      </c>
      <c r="BL94" s="105">
        <f t="shared" si="62"/>
        <v>7.5437884940349823E-3</v>
      </c>
      <c r="BM94" s="105">
        <f t="shared" si="63"/>
        <v>9.7727451712618625E-4</v>
      </c>
      <c r="BN94" s="106">
        <f t="shared" si="64"/>
        <v>8.5504949999999993E-4</v>
      </c>
      <c r="BO94" s="102" t="s">
        <v>267</v>
      </c>
      <c r="BP94" s="103">
        <v>6.1158999999999998E-2</v>
      </c>
      <c r="BQ94" s="103">
        <v>1.38174703015335E-2</v>
      </c>
      <c r="BR94" s="103">
        <v>0</v>
      </c>
      <c r="BS94" s="104" t="e">
        <v>#NUM!</v>
      </c>
      <c r="BT94" s="173">
        <v>3</v>
      </c>
      <c r="BU94" s="105">
        <f t="shared" si="65"/>
        <v>0.183477</v>
      </c>
      <c r="BV94" s="105">
        <f t="shared" si="66"/>
        <v>4.1452410904600501E-2</v>
      </c>
      <c r="BW94" s="105">
        <f t="shared" si="67"/>
        <v>3.1996272551175252E-3</v>
      </c>
      <c r="BX94" s="105">
        <f t="shared" si="68"/>
        <v>7.2288223439826609E-4</v>
      </c>
      <c r="BY94" s="106">
        <f t="shared" si="69"/>
        <v>9.1738500000000005E-4</v>
      </c>
    </row>
    <row r="95" spans="1:77" ht="15.75" thickBot="1" x14ac:dyDescent="0.3">
      <c r="A95" s="102" t="s">
        <v>264</v>
      </c>
      <c r="B95" s="103">
        <v>0.83608199999999999</v>
      </c>
      <c r="C95" s="103">
        <v>6.5261050983464408E-2</v>
      </c>
      <c r="D95" s="103">
        <v>0</v>
      </c>
      <c r="E95" s="104" t="e">
        <v>#NUM!</v>
      </c>
      <c r="F95" s="173">
        <v>2</v>
      </c>
      <c r="G95" s="105">
        <f t="shared" si="35"/>
        <v>1.672164</v>
      </c>
      <c r="H95" s="105">
        <f t="shared" si="36"/>
        <v>0.13052210196692882</v>
      </c>
      <c r="I95" s="105">
        <f t="shared" si="37"/>
        <v>2.9142398239916007E-2</v>
      </c>
      <c r="J95" s="105">
        <f t="shared" si="38"/>
        <v>2.2747332645788113E-3</v>
      </c>
      <c r="K95" s="106">
        <f t="shared" si="39"/>
        <v>8.3608199999999997E-3</v>
      </c>
      <c r="L95" s="102" t="s">
        <v>264</v>
      </c>
      <c r="M95" s="107">
        <v>3.657</v>
      </c>
      <c r="N95" s="103">
        <v>0.26175524690848817</v>
      </c>
      <c r="O95" s="103">
        <v>0</v>
      </c>
      <c r="P95" s="104" t="e">
        <v>#NUM!</v>
      </c>
      <c r="Q95" s="173">
        <v>2</v>
      </c>
      <c r="R95" s="105">
        <f t="shared" si="40"/>
        <v>7.3140000000000001</v>
      </c>
      <c r="S95" s="105">
        <f t="shared" si="41"/>
        <v>0.52351049381697634</v>
      </c>
      <c r="T95" s="105">
        <f t="shared" si="42"/>
        <v>0.11972887646383031</v>
      </c>
      <c r="U95" s="105">
        <f t="shared" si="43"/>
        <v>8.5697734812320969E-3</v>
      </c>
      <c r="V95" s="106">
        <f t="shared" si="44"/>
        <v>3.6569999999999998E-2</v>
      </c>
      <c r="W95" s="102" t="s">
        <v>264</v>
      </c>
      <c r="X95" s="103">
        <v>0.36921300000000001</v>
      </c>
      <c r="Y95" s="103">
        <v>3.217229481941538E-2</v>
      </c>
      <c r="Z95" s="103">
        <v>0</v>
      </c>
      <c r="AA95" s="104" t="e">
        <v>#NUM!</v>
      </c>
      <c r="AB95" s="173">
        <v>2</v>
      </c>
      <c r="AC95" s="105">
        <f t="shared" si="45"/>
        <v>0.73842600000000003</v>
      </c>
      <c r="AD95" s="105">
        <f t="shared" si="46"/>
        <v>6.434458963883076E-2</v>
      </c>
      <c r="AE95" s="105">
        <f t="shared" si="47"/>
        <v>2.6858157910951173E-2</v>
      </c>
      <c r="AF95" s="105">
        <f t="shared" si="48"/>
        <v>2.3403525190541356E-3</v>
      </c>
      <c r="AG95" s="106">
        <f t="shared" si="49"/>
        <v>3.6921300000000001E-3</v>
      </c>
      <c r="AH95" s="102" t="s">
        <v>264</v>
      </c>
      <c r="AI95" s="107">
        <v>0.87752300000000005</v>
      </c>
      <c r="AJ95" s="103">
        <v>6.3889020698289348E-2</v>
      </c>
      <c r="AK95" s="103">
        <v>0</v>
      </c>
      <c r="AL95" s="104" t="e">
        <v>#NUM!</v>
      </c>
      <c r="AM95" s="173">
        <v>2</v>
      </c>
      <c r="AN95" s="105">
        <f t="shared" si="50"/>
        <v>1.7550460000000001</v>
      </c>
      <c r="AO95" s="105">
        <f t="shared" si="51"/>
        <v>0.1277780413965787</v>
      </c>
      <c r="AP95" s="105">
        <f t="shared" si="52"/>
        <v>4.4117552423350095E-2</v>
      </c>
      <c r="AQ95" s="105">
        <f t="shared" si="53"/>
        <v>3.2120266020757059E-3</v>
      </c>
      <c r="AR95" s="106">
        <f t="shared" si="54"/>
        <v>8.7752300000000002E-3</v>
      </c>
      <c r="AS95" s="102" t="s">
        <v>264</v>
      </c>
      <c r="AT95" s="107">
        <v>2.93121E-5</v>
      </c>
      <c r="AU95" s="103">
        <v>1.3429882632399355E-3</v>
      </c>
      <c r="AV95" s="103">
        <v>0</v>
      </c>
      <c r="AW95" s="104" t="e">
        <v>#NUM!</v>
      </c>
      <c r="AX95" s="173">
        <v>2</v>
      </c>
      <c r="AY95" s="105">
        <f t="shared" si="55"/>
        <v>5.86242E-5</v>
      </c>
      <c r="AZ95" s="105">
        <f t="shared" si="56"/>
        <v>2.6859765264798711E-3</v>
      </c>
      <c r="BA95" s="105">
        <f t="shared" si="57"/>
        <v>7.6426908218537137E-7</v>
      </c>
      <c r="BB95" s="105">
        <f t="shared" si="58"/>
        <v>3.5016406444168501E-5</v>
      </c>
      <c r="BC95" s="106">
        <f t="shared" si="59"/>
        <v>2.9312099999999999E-7</v>
      </c>
      <c r="BD95" s="102" t="s">
        <v>264</v>
      </c>
      <c r="BE95" s="107">
        <v>6.6915999999999994E-5</v>
      </c>
      <c r="BF95" s="103">
        <v>1.7291786875955621E-4</v>
      </c>
      <c r="BG95" s="103">
        <v>0</v>
      </c>
      <c r="BH95" s="104" t="e">
        <v>#NUM!</v>
      </c>
      <c r="BI95" s="173">
        <v>2</v>
      </c>
      <c r="BJ95" s="105">
        <f t="shared" si="60"/>
        <v>1.3383199999999999E-4</v>
      </c>
      <c r="BK95" s="105">
        <f t="shared" si="61"/>
        <v>3.4583573751911242E-4</v>
      </c>
      <c r="BL95" s="105">
        <f t="shared" si="62"/>
        <v>5.903753535518644E-6</v>
      </c>
      <c r="BM95" s="105">
        <f t="shared" si="63"/>
        <v>1.5255910081947202E-5</v>
      </c>
      <c r="BN95" s="106">
        <f t="shared" si="64"/>
        <v>6.6915999999999994E-7</v>
      </c>
      <c r="BO95" s="102" t="s">
        <v>264</v>
      </c>
      <c r="BP95" s="103">
        <v>0.83608199999999999</v>
      </c>
      <c r="BQ95" s="103">
        <v>0.19380525010454333</v>
      </c>
      <c r="BR95" s="103">
        <v>0</v>
      </c>
      <c r="BS95" s="104" t="e">
        <v>#NUM!</v>
      </c>
      <c r="BT95" s="173">
        <v>2</v>
      </c>
      <c r="BU95" s="105">
        <f t="shared" si="65"/>
        <v>1.672164</v>
      </c>
      <c r="BV95" s="105">
        <f t="shared" si="66"/>
        <v>0.38761050020908666</v>
      </c>
      <c r="BW95" s="105">
        <f t="shared" si="67"/>
        <v>2.9160611463160731E-2</v>
      </c>
      <c r="BX95" s="105">
        <f t="shared" si="68"/>
        <v>6.75948004839152E-3</v>
      </c>
      <c r="BY95" s="106">
        <f t="shared" si="69"/>
        <v>8.3608199999999997E-3</v>
      </c>
    </row>
    <row r="96" spans="1:77" ht="15.75" thickBot="1" x14ac:dyDescent="0.3">
      <c r="A96" s="102" t="s">
        <v>261</v>
      </c>
      <c r="B96" s="107">
        <v>1.25335E-2</v>
      </c>
      <c r="C96" s="103">
        <v>2.3527093687110328E-3</v>
      </c>
      <c r="D96" s="103">
        <v>0</v>
      </c>
      <c r="E96" s="104" t="e">
        <v>#NUM!</v>
      </c>
      <c r="F96" s="173">
        <v>5</v>
      </c>
      <c r="G96" s="105">
        <f t="shared" si="35"/>
        <v>6.2667500000000001E-2</v>
      </c>
      <c r="H96" s="105">
        <f t="shared" si="36"/>
        <v>1.1763546843555165E-2</v>
      </c>
      <c r="I96" s="105">
        <f t="shared" si="37"/>
        <v>1.0921663435523887E-3</v>
      </c>
      <c r="J96" s="105">
        <f t="shared" si="38"/>
        <v>2.0501456007233234E-4</v>
      </c>
      <c r="K96" s="106">
        <f t="shared" si="39"/>
        <v>3.1333750000000002E-4</v>
      </c>
      <c r="L96" s="102" t="s">
        <v>261</v>
      </c>
      <c r="M96" s="103">
        <v>1.1046800000000001E-2</v>
      </c>
      <c r="N96" s="103">
        <v>2.4841656791165108E-3</v>
      </c>
      <c r="O96" s="103">
        <v>0</v>
      </c>
      <c r="P96" s="104" t="e">
        <v>#NUM!</v>
      </c>
      <c r="Q96" s="173">
        <v>5</v>
      </c>
      <c r="R96" s="105">
        <f t="shared" si="40"/>
        <v>5.5234000000000005E-2</v>
      </c>
      <c r="S96" s="105">
        <f t="shared" si="41"/>
        <v>1.2420828395582555E-2</v>
      </c>
      <c r="T96" s="105">
        <f t="shared" si="42"/>
        <v>9.0417073593152908E-4</v>
      </c>
      <c r="U96" s="105">
        <f t="shared" si="43"/>
        <v>2.0332674713605949E-4</v>
      </c>
      <c r="V96" s="106">
        <f t="shared" si="44"/>
        <v>2.7617000000000001E-4</v>
      </c>
      <c r="W96" s="102" t="s">
        <v>261</v>
      </c>
      <c r="X96" s="103">
        <v>5.3041800000000004E-3</v>
      </c>
      <c r="Y96" s="103">
        <v>1.1890572667764387E-3</v>
      </c>
      <c r="Z96" s="103">
        <v>0</v>
      </c>
      <c r="AA96" s="104" t="e">
        <v>#NUM!</v>
      </c>
      <c r="AB96" s="173">
        <v>5</v>
      </c>
      <c r="AC96" s="105">
        <f t="shared" si="45"/>
        <v>2.65209E-2</v>
      </c>
      <c r="AD96" s="105">
        <f t="shared" si="46"/>
        <v>5.9452863338821937E-3</v>
      </c>
      <c r="AE96" s="105">
        <f t="shared" si="47"/>
        <v>9.6462275182691956E-4</v>
      </c>
      <c r="AF96" s="105">
        <f t="shared" si="48"/>
        <v>2.1624298058468678E-4</v>
      </c>
      <c r="AG96" s="106">
        <f t="shared" si="49"/>
        <v>1.3260449999999999E-4</v>
      </c>
      <c r="AH96" s="102" t="s">
        <v>261</v>
      </c>
      <c r="AI96" s="103">
        <v>1.3476200000000001E-2</v>
      </c>
      <c r="AJ96" s="103">
        <v>2.7955377407141279E-3</v>
      </c>
      <c r="AK96" s="103">
        <v>0</v>
      </c>
      <c r="AL96" s="104" t="e">
        <v>#NUM!</v>
      </c>
      <c r="AM96" s="173">
        <v>5</v>
      </c>
      <c r="AN96" s="105">
        <f t="shared" si="50"/>
        <v>6.7380999999999996E-2</v>
      </c>
      <c r="AO96" s="105">
        <f t="shared" si="51"/>
        <v>1.3977688703570638E-2</v>
      </c>
      <c r="AP96" s="105">
        <f t="shared" si="52"/>
        <v>1.6937930970685397E-3</v>
      </c>
      <c r="AQ96" s="105">
        <f t="shared" si="53"/>
        <v>3.5136481558719598E-4</v>
      </c>
      <c r="AR96" s="106">
        <f t="shared" si="54"/>
        <v>3.3690499999999997E-4</v>
      </c>
      <c r="AS96" s="102" t="s">
        <v>261</v>
      </c>
      <c r="AT96" s="103">
        <v>1.4759700000000001E-2</v>
      </c>
      <c r="AU96" s="103">
        <v>2.8828336194460019E-3</v>
      </c>
      <c r="AV96" s="103">
        <v>0</v>
      </c>
      <c r="AW96" s="104" t="e">
        <v>#NUM!</v>
      </c>
      <c r="AX96" s="173">
        <v>5</v>
      </c>
      <c r="AY96" s="105">
        <f t="shared" si="55"/>
        <v>7.3798500000000003E-2</v>
      </c>
      <c r="AZ96" s="105">
        <f t="shared" si="56"/>
        <v>1.4414168097230009E-2</v>
      </c>
      <c r="BA96" s="105">
        <f t="shared" si="57"/>
        <v>9.6209264879788771E-4</v>
      </c>
      <c r="BB96" s="105">
        <f t="shared" si="58"/>
        <v>1.8791391647366855E-4</v>
      </c>
      <c r="BC96" s="106">
        <f t="shared" si="59"/>
        <v>3.6899250000000001E-4</v>
      </c>
      <c r="BD96" s="102" t="s">
        <v>261</v>
      </c>
      <c r="BE96" s="103">
        <v>7.2796900000000001E-3</v>
      </c>
      <c r="BF96" s="103">
        <v>2.2073838210602821E-3</v>
      </c>
      <c r="BG96" s="103">
        <v>0</v>
      </c>
      <c r="BH96" s="104" t="e">
        <v>#NUM!</v>
      </c>
      <c r="BI96" s="173">
        <v>5</v>
      </c>
      <c r="BJ96" s="105">
        <f t="shared" si="60"/>
        <v>3.6398449999999999E-2</v>
      </c>
      <c r="BK96" s="105">
        <f t="shared" si="61"/>
        <v>1.1036919105301411E-2</v>
      </c>
      <c r="BL96" s="105">
        <f t="shared" si="62"/>
        <v>1.6056509495105699E-3</v>
      </c>
      <c r="BM96" s="105">
        <f t="shared" si="63"/>
        <v>4.868734696422117E-4</v>
      </c>
      <c r="BN96" s="106">
        <f t="shared" si="64"/>
        <v>1.8199224999999999E-4</v>
      </c>
      <c r="BO96" s="102" t="s">
        <v>261</v>
      </c>
      <c r="BP96" s="107">
        <v>1.2483899999999999E-2</v>
      </c>
      <c r="BQ96" s="103">
        <v>1.980888199130964E-3</v>
      </c>
      <c r="BR96" s="103">
        <v>0</v>
      </c>
      <c r="BS96" s="104" t="e">
        <v>#NUM!</v>
      </c>
      <c r="BT96" s="173">
        <v>5</v>
      </c>
      <c r="BU96" s="105">
        <f t="shared" si="65"/>
        <v>6.2419499999999996E-2</v>
      </c>
      <c r="BV96" s="105">
        <f t="shared" si="66"/>
        <v>9.9044409956548195E-3</v>
      </c>
      <c r="BW96" s="105">
        <f t="shared" si="67"/>
        <v>1.0885240844945598E-3</v>
      </c>
      <c r="BX96" s="105">
        <f t="shared" si="68"/>
        <v>1.7272202704644461E-4</v>
      </c>
      <c r="BY96" s="106">
        <f t="shared" si="69"/>
        <v>3.1209749999999996E-4</v>
      </c>
    </row>
    <row r="97" spans="1:77" ht="15.75" thickBot="1" x14ac:dyDescent="0.3">
      <c r="A97" s="173" t="s">
        <v>258</v>
      </c>
      <c r="B97" s="174">
        <v>2.3163E-2</v>
      </c>
      <c r="C97" s="174">
        <v>4.2284908644222852E-3</v>
      </c>
      <c r="D97" s="174">
        <v>0</v>
      </c>
      <c r="E97" s="175" t="e">
        <v>#NUM!</v>
      </c>
      <c r="F97" s="173">
        <v>10</v>
      </c>
      <c r="G97" s="176">
        <f t="shared" si="35"/>
        <v>0.23163</v>
      </c>
      <c r="H97" s="176">
        <f t="shared" si="36"/>
        <v>4.2284908644222852E-2</v>
      </c>
      <c r="I97" s="105">
        <f t="shared" si="37"/>
        <v>4.0368371190336264E-3</v>
      </c>
      <c r="J97" s="176">
        <f t="shared" si="38"/>
        <v>7.3693946721039877E-4</v>
      </c>
      <c r="K97" s="177">
        <f t="shared" si="39"/>
        <v>1.1581499999999999E-3</v>
      </c>
      <c r="L97" s="173" t="s">
        <v>258</v>
      </c>
      <c r="M97" s="174">
        <v>2.5983900000000001E-2</v>
      </c>
      <c r="N97" s="174">
        <v>3.9562571381839507E-3</v>
      </c>
      <c r="O97" s="174">
        <v>0</v>
      </c>
      <c r="P97" s="175" t="e">
        <v>#NUM!</v>
      </c>
      <c r="Q97" s="173">
        <v>10</v>
      </c>
      <c r="R97" s="176">
        <f t="shared" si="40"/>
        <v>0.25983899999999999</v>
      </c>
      <c r="S97" s="176">
        <f t="shared" si="41"/>
        <v>3.9562571381839509E-2</v>
      </c>
      <c r="T97" s="105">
        <f t="shared" si="42"/>
        <v>4.2535181202468146E-3</v>
      </c>
      <c r="U97" s="176">
        <f t="shared" si="43"/>
        <v>6.4763224248943541E-4</v>
      </c>
      <c r="V97" s="177">
        <f t="shared" si="44"/>
        <v>1.299195E-3</v>
      </c>
      <c r="W97" s="173" t="s">
        <v>258</v>
      </c>
      <c r="X97" s="174">
        <v>1.1579900000000001E-2</v>
      </c>
      <c r="Y97" s="174">
        <v>1.7617434979372841E-3</v>
      </c>
      <c r="Z97" s="174">
        <v>0</v>
      </c>
      <c r="AA97" s="175" t="e">
        <v>#NUM!</v>
      </c>
      <c r="AB97" s="173">
        <v>10</v>
      </c>
      <c r="AC97" s="176">
        <f t="shared" si="45"/>
        <v>0.11579900000000001</v>
      </c>
      <c r="AD97" s="176">
        <f t="shared" si="46"/>
        <v>1.7617434979372841E-2</v>
      </c>
      <c r="AE97" s="105">
        <f t="shared" si="47"/>
        <v>4.2118612128097263E-3</v>
      </c>
      <c r="AF97" s="176">
        <f t="shared" si="48"/>
        <v>6.4078438551989035E-4</v>
      </c>
      <c r="AG97" s="177">
        <f t="shared" si="49"/>
        <v>5.7899500000000012E-4</v>
      </c>
      <c r="AH97" s="173" t="s">
        <v>258</v>
      </c>
      <c r="AI97" s="174">
        <v>2.38704E-2</v>
      </c>
      <c r="AJ97" s="174">
        <v>3.8760878115985443E-3</v>
      </c>
      <c r="AK97" s="174">
        <v>0</v>
      </c>
      <c r="AL97" s="175" t="e">
        <v>#NUM!</v>
      </c>
      <c r="AM97" s="173">
        <v>10</v>
      </c>
      <c r="AN97" s="176">
        <f t="shared" si="50"/>
        <v>0.238704</v>
      </c>
      <c r="AO97" s="176">
        <f t="shared" si="51"/>
        <v>3.8760878115985442E-2</v>
      </c>
      <c r="AP97" s="105">
        <f t="shared" si="52"/>
        <v>6.0004331702208152E-3</v>
      </c>
      <c r="AQ97" s="176">
        <f t="shared" si="53"/>
        <v>9.7435341994287969E-4</v>
      </c>
      <c r="AR97" s="177">
        <f t="shared" si="54"/>
        <v>1.19352E-3</v>
      </c>
      <c r="AS97" s="173" t="s">
        <v>258</v>
      </c>
      <c r="AT97" s="174">
        <v>3.5778400000000002E-2</v>
      </c>
      <c r="AU97" s="174">
        <v>4.4691547026699833E-3</v>
      </c>
      <c r="AV97" s="174">
        <v>0</v>
      </c>
      <c r="AW97" s="175" t="e">
        <v>#NUM!</v>
      </c>
      <c r="AX97" s="173">
        <v>10</v>
      </c>
      <c r="AY97" s="176">
        <f t="shared" si="55"/>
        <v>0.35778399999999999</v>
      </c>
      <c r="AZ97" s="176">
        <f t="shared" si="56"/>
        <v>4.4691547026699828E-2</v>
      </c>
      <c r="BA97" s="105">
        <f t="shared" si="57"/>
        <v>4.6643408234246422E-3</v>
      </c>
      <c r="BB97" s="176">
        <f t="shared" si="58"/>
        <v>5.8263255835542724E-4</v>
      </c>
      <c r="BC97" s="177">
        <f t="shared" si="59"/>
        <v>1.7889200000000001E-3</v>
      </c>
      <c r="BD97" s="173" t="s">
        <v>258</v>
      </c>
      <c r="BE97" s="174">
        <v>2.11691E-2</v>
      </c>
      <c r="BF97" s="174">
        <v>3.4558218896860327E-3</v>
      </c>
      <c r="BG97" s="174">
        <v>0</v>
      </c>
      <c r="BH97" s="175" t="e">
        <v>#NUM!</v>
      </c>
      <c r="BI97" s="173">
        <v>10</v>
      </c>
      <c r="BJ97" s="176">
        <f t="shared" si="60"/>
        <v>0.21169099999999999</v>
      </c>
      <c r="BK97" s="176">
        <f t="shared" si="61"/>
        <v>3.4558218896860331E-2</v>
      </c>
      <c r="BL97" s="105">
        <f t="shared" si="62"/>
        <v>9.3383607036245236E-3</v>
      </c>
      <c r="BM97" s="176">
        <f t="shared" si="63"/>
        <v>1.5244725252074719E-3</v>
      </c>
      <c r="BN97" s="177">
        <f t="shared" si="64"/>
        <v>1.058455E-3</v>
      </c>
      <c r="BO97" s="173" t="s">
        <v>258</v>
      </c>
      <c r="BP97" s="174">
        <v>2.3217700000000001E-2</v>
      </c>
      <c r="BQ97" s="174">
        <v>3.2876000532299217E-3</v>
      </c>
      <c r="BR97" s="174">
        <v>0</v>
      </c>
      <c r="BS97" s="175" t="e">
        <v>#NUM!</v>
      </c>
      <c r="BT97" s="173">
        <v>10</v>
      </c>
      <c r="BU97" s="176">
        <f t="shared" si="65"/>
        <v>0.23217700000000002</v>
      </c>
      <c r="BV97" s="176">
        <f t="shared" si="66"/>
        <v>3.2876000532299221E-2</v>
      </c>
      <c r="BW97" s="105">
        <f t="shared" si="67"/>
        <v>4.0488990838711218E-3</v>
      </c>
      <c r="BX97" s="176">
        <f t="shared" si="68"/>
        <v>5.7331952965441362E-4</v>
      </c>
      <c r="BY97" s="177">
        <f t="shared" si="69"/>
        <v>1.1608850000000002E-3</v>
      </c>
    </row>
    <row r="98" spans="1:77" ht="15.75" thickBot="1" x14ac:dyDescent="0.3">
      <c r="A98" s="178" t="s">
        <v>449</v>
      </c>
      <c r="B98" s="179">
        <v>4.3998699999999999E-12</v>
      </c>
      <c r="C98" s="180">
        <v>1.1265773799164626E-5</v>
      </c>
      <c r="D98" s="180">
        <v>0</v>
      </c>
      <c r="E98" s="180" t="e">
        <v>#NUM!</v>
      </c>
      <c r="F98" s="173">
        <v>5</v>
      </c>
      <c r="G98" s="176">
        <f>F98*B98</f>
        <v>2.1999350000000001E-11</v>
      </c>
      <c r="H98" s="176">
        <f t="shared" si="36"/>
        <v>5.6328868995823135E-5</v>
      </c>
      <c r="I98" s="176">
        <f t="shared" si="37"/>
        <v>3.8340367255801239E-13</v>
      </c>
      <c r="J98" s="176">
        <f t="shared" si="38"/>
        <v>9.8169697032129344E-7</v>
      </c>
      <c r="K98" s="177">
        <f t="shared" si="39"/>
        <v>1.0999675E-13</v>
      </c>
      <c r="L98" s="178" t="s">
        <v>449</v>
      </c>
      <c r="M98" s="179">
        <v>4.2193299999999997E-11</v>
      </c>
      <c r="N98" s="180">
        <v>4.1962187009716025E-2</v>
      </c>
      <c r="O98" s="180">
        <v>0</v>
      </c>
      <c r="P98" s="180" t="e">
        <v>#NUM!</v>
      </c>
      <c r="Q98" s="173">
        <v>5</v>
      </c>
      <c r="R98" s="176">
        <f t="shared" si="40"/>
        <v>2.1096649999999999E-10</v>
      </c>
      <c r="S98" s="176">
        <f t="shared" si="41"/>
        <v>0.20981093504858012</v>
      </c>
      <c r="T98" s="176">
        <f t="shared" si="42"/>
        <v>3.4534840055382358E-12</v>
      </c>
      <c r="U98" s="176">
        <f t="shared" si="43"/>
        <v>3.4345676132338221E-3</v>
      </c>
      <c r="V98" s="177">
        <f t="shared" si="44"/>
        <v>1.0548324999999999E-12</v>
      </c>
      <c r="W98" s="178" t="s">
        <v>449</v>
      </c>
      <c r="X98" s="179">
        <v>2.52106E-17</v>
      </c>
      <c r="Y98" s="180">
        <v>1.4909787096793077E-3</v>
      </c>
      <c r="Z98" s="180">
        <v>0</v>
      </c>
      <c r="AA98" s="180" t="e">
        <v>#NUM!</v>
      </c>
      <c r="AB98" s="173">
        <v>5</v>
      </c>
      <c r="AC98" s="176">
        <f t="shared" si="45"/>
        <v>1.26053E-16</v>
      </c>
      <c r="AD98" s="176">
        <f t="shared" si="46"/>
        <v>7.4548935483965389E-3</v>
      </c>
      <c r="AE98" s="176">
        <f t="shared" si="47"/>
        <v>4.5848214704643767E-18</v>
      </c>
      <c r="AF98" s="176">
        <f t="shared" si="48"/>
        <v>2.7115067472186156E-4</v>
      </c>
      <c r="AG98" s="177">
        <f t="shared" si="49"/>
        <v>6.3026499999999997E-19</v>
      </c>
      <c r="AH98" s="178" t="s">
        <v>449</v>
      </c>
      <c r="AI98" s="180">
        <v>2.0603099999999999E-4</v>
      </c>
      <c r="AJ98" s="180">
        <v>5.7841765757739533E-4</v>
      </c>
      <c r="AK98" s="180">
        <v>0</v>
      </c>
      <c r="AL98" s="180" t="e">
        <v>#NUM!</v>
      </c>
      <c r="AM98" s="173">
        <v>5</v>
      </c>
      <c r="AN98" s="176">
        <f t="shared" si="50"/>
        <v>1.030155E-3</v>
      </c>
      <c r="AO98" s="176">
        <f t="shared" si="51"/>
        <v>2.892088287886977E-3</v>
      </c>
      <c r="AP98" s="176">
        <f t="shared" si="52"/>
        <v>2.5895570382016323E-5</v>
      </c>
      <c r="AQ98" s="176">
        <f t="shared" si="53"/>
        <v>7.2700007096002339E-5</v>
      </c>
      <c r="AR98" s="177">
        <f t="shared" si="54"/>
        <v>5.1507749999999998E-6</v>
      </c>
      <c r="AS98" s="178" t="s">
        <v>449</v>
      </c>
      <c r="AT98" s="179">
        <v>7.1620600000000002E-6</v>
      </c>
      <c r="AU98" s="180">
        <v>7.4211887438943916E-5</v>
      </c>
      <c r="AV98" s="180">
        <v>0</v>
      </c>
      <c r="AW98" s="180" t="e">
        <v>#NUM!</v>
      </c>
      <c r="AX98" s="173">
        <v>5</v>
      </c>
      <c r="AY98" s="176">
        <f t="shared" si="55"/>
        <v>3.5810299999999998E-5</v>
      </c>
      <c r="AZ98" s="176">
        <f t="shared" si="56"/>
        <v>3.7105943719471953E-4</v>
      </c>
      <c r="BA98" s="176">
        <f t="shared" si="57"/>
        <v>4.6684995469077281E-7</v>
      </c>
      <c r="BB98" s="176">
        <f t="shared" si="58"/>
        <v>4.8374093889729624E-6</v>
      </c>
      <c r="BC98" s="177">
        <f t="shared" si="59"/>
        <v>1.7905149999999999E-7</v>
      </c>
      <c r="BD98" s="178" t="s">
        <v>449</v>
      </c>
      <c r="BE98" s="179">
        <v>2.0698699999999999E-12</v>
      </c>
      <c r="BF98" s="180">
        <v>8.0378569414693794E-3</v>
      </c>
      <c r="BG98" s="180">
        <v>0</v>
      </c>
      <c r="BH98" s="180" t="e">
        <v>#NUM!</v>
      </c>
      <c r="BI98" s="173">
        <v>5</v>
      </c>
      <c r="BJ98" s="176">
        <f t="shared" si="60"/>
        <v>1.034935E-11</v>
      </c>
      <c r="BK98" s="176">
        <f t="shared" si="61"/>
        <v>4.0189284707346895E-2</v>
      </c>
      <c r="BL98" s="176">
        <f t="shared" si="62"/>
        <v>4.5654261800481113E-13</v>
      </c>
      <c r="BM98" s="176">
        <f t="shared" si="63"/>
        <v>1.7728766788284165E-3</v>
      </c>
      <c r="BN98" s="177">
        <f t="shared" si="64"/>
        <v>5.1746749999999999E-14</v>
      </c>
      <c r="BO98" s="178" t="s">
        <v>449</v>
      </c>
      <c r="BP98" s="179">
        <v>1.77363E-19</v>
      </c>
      <c r="BQ98" s="180">
        <v>4.3155582778032982E-4</v>
      </c>
      <c r="BR98" s="180">
        <v>0</v>
      </c>
      <c r="BS98" s="180" t="e">
        <v>#NUM!</v>
      </c>
      <c r="BT98" s="173">
        <v>5</v>
      </c>
      <c r="BU98" s="176">
        <f t="shared" si="65"/>
        <v>8.8681499999999997E-19</v>
      </c>
      <c r="BV98" s="176">
        <f t="shared" si="66"/>
        <v>2.1577791389016492E-3</v>
      </c>
      <c r="BW98" s="176">
        <f t="shared" si="67"/>
        <v>1.546503073544394E-20</v>
      </c>
      <c r="BX98" s="176">
        <f t="shared" si="68"/>
        <v>3.7629179370459188E-5</v>
      </c>
      <c r="BY98" s="177">
        <f t="shared" si="69"/>
        <v>4.4340750000000001E-21</v>
      </c>
    </row>
  </sheetData>
  <mergeCells count="7">
    <mergeCell ref="A1:K1"/>
    <mergeCell ref="L1:V1"/>
    <mergeCell ref="W1:AG1"/>
    <mergeCell ref="AH1:AR1"/>
    <mergeCell ref="AS1:BC1"/>
    <mergeCell ref="BD1:BN1"/>
    <mergeCell ref="BO1:BY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32"/>
  <sheetViews>
    <sheetView workbookViewId="0">
      <selection activeCell="P15" sqref="P15"/>
    </sheetView>
  </sheetViews>
  <sheetFormatPr defaultRowHeight="15" x14ac:dyDescent="0.25"/>
  <cols>
    <col min="2" max="2" width="15.5703125" style="181" bestFit="1" customWidth="1"/>
    <col min="3" max="3" width="9.140625" style="181"/>
    <col min="4" max="4" width="10.85546875" style="181" bestFit="1" customWidth="1"/>
    <col min="5" max="5" width="9.140625" style="181"/>
    <col min="6" max="6" width="10.85546875" style="181" bestFit="1" customWidth="1"/>
    <col min="7" max="7" width="9.140625" style="181"/>
    <col min="8" max="8" width="10.85546875" style="181" bestFit="1" customWidth="1"/>
    <col min="9" max="9" width="9.140625" style="181"/>
    <col min="10" max="10" width="10.85546875" style="181" bestFit="1" customWidth="1"/>
    <col min="11" max="11" width="9.140625" style="181"/>
    <col min="12" max="12" width="10.85546875" style="181" bestFit="1" customWidth="1"/>
    <col min="13" max="13" width="9.140625" style="181"/>
    <col min="14" max="14" width="10.85546875" style="181" bestFit="1" customWidth="1"/>
    <col min="15" max="15" width="9.140625" style="181"/>
    <col min="16" max="16" width="10.85546875" style="181" bestFit="1" customWidth="1"/>
  </cols>
  <sheetData>
    <row r="1" spans="2:16" x14ac:dyDescent="0.25">
      <c r="B1" s="182"/>
      <c r="C1" s="186" t="s">
        <v>451</v>
      </c>
      <c r="D1" s="187"/>
      <c r="E1" s="190" t="s">
        <v>452</v>
      </c>
      <c r="F1" s="191"/>
      <c r="G1" s="186" t="s">
        <v>453</v>
      </c>
      <c r="H1" s="187"/>
      <c r="I1" s="190" t="s">
        <v>468</v>
      </c>
      <c r="J1" s="191"/>
      <c r="K1" s="186" t="s">
        <v>467</v>
      </c>
      <c r="L1" s="187"/>
      <c r="M1" s="190" t="s">
        <v>471</v>
      </c>
      <c r="N1" s="191"/>
      <c r="O1" s="186" t="s">
        <v>450</v>
      </c>
      <c r="P1" s="187"/>
    </row>
    <row r="2" spans="2:16" x14ac:dyDescent="0.25">
      <c r="B2" s="182" t="s">
        <v>445</v>
      </c>
      <c r="C2" s="188" t="s">
        <v>469</v>
      </c>
      <c r="D2" s="189" t="s">
        <v>470</v>
      </c>
      <c r="E2" s="185" t="s">
        <v>469</v>
      </c>
      <c r="F2" s="192" t="s">
        <v>470</v>
      </c>
      <c r="G2" s="188" t="s">
        <v>469</v>
      </c>
      <c r="H2" s="189" t="s">
        <v>470</v>
      </c>
      <c r="I2" s="185" t="s">
        <v>469</v>
      </c>
      <c r="J2" s="192" t="s">
        <v>470</v>
      </c>
      <c r="K2" s="188" t="s">
        <v>469</v>
      </c>
      <c r="L2" s="189" t="s">
        <v>470</v>
      </c>
      <c r="M2" s="185" t="s">
        <v>469</v>
      </c>
      <c r="N2" s="192" t="s">
        <v>470</v>
      </c>
      <c r="O2" s="188" t="s">
        <v>469</v>
      </c>
      <c r="P2" s="189" t="s">
        <v>470</v>
      </c>
    </row>
    <row r="3" spans="2:16" x14ac:dyDescent="0.25">
      <c r="B3" s="183" t="s">
        <v>440</v>
      </c>
      <c r="C3" s="220">
        <v>6.6041624336997229</v>
      </c>
      <c r="D3" s="221">
        <v>1.2210913889166428</v>
      </c>
      <c r="E3" s="222">
        <v>5.8486090794593641</v>
      </c>
      <c r="F3" s="223">
        <v>2.520520268912354</v>
      </c>
      <c r="G3" s="204">
        <v>10.172256936214133</v>
      </c>
      <c r="H3" s="194">
        <v>2.0869601086953748</v>
      </c>
      <c r="I3" s="212">
        <v>12.150774090114535</v>
      </c>
      <c r="J3" s="208">
        <v>2.5281304948229444</v>
      </c>
      <c r="K3" s="204">
        <v>7.290444320612913</v>
      </c>
      <c r="L3" s="194">
        <v>1.7925296652004608</v>
      </c>
      <c r="M3" s="212">
        <v>10.881386543060712</v>
      </c>
      <c r="N3" s="208">
        <v>1.8466091196421044</v>
      </c>
      <c r="O3" s="204">
        <v>5.9706301984251802</v>
      </c>
      <c r="P3" s="194">
        <v>1.3826856309895159</v>
      </c>
    </row>
    <row r="4" spans="2:16" x14ac:dyDescent="0.25">
      <c r="B4" s="184" t="s">
        <v>438</v>
      </c>
      <c r="C4" s="220">
        <v>0.94355143211526149</v>
      </c>
      <c r="D4" s="221">
        <v>0.2857715797496061</v>
      </c>
      <c r="E4" s="222">
        <v>1.3217197784004744</v>
      </c>
      <c r="F4" s="223">
        <v>0.16659118227154446</v>
      </c>
      <c r="G4" s="205">
        <v>1.5220114939422962</v>
      </c>
      <c r="H4" s="195">
        <v>0.43585327235840216</v>
      </c>
      <c r="I4" s="213">
        <v>3.0035841599248827</v>
      </c>
      <c r="J4" s="209">
        <v>0.50983442224110986</v>
      </c>
      <c r="K4" s="205">
        <v>1.2227628221380482</v>
      </c>
      <c r="L4" s="195">
        <v>0.40069979209978634</v>
      </c>
      <c r="M4" s="213">
        <v>1.1177429030480674</v>
      </c>
      <c r="N4" s="209">
        <v>0.2061503886637957</v>
      </c>
      <c r="O4" s="205">
        <v>1.4922868608580586</v>
      </c>
      <c r="P4" s="195">
        <v>0.25808798317636777</v>
      </c>
    </row>
    <row r="5" spans="2:16" x14ac:dyDescent="0.25">
      <c r="B5" s="184" t="s">
        <v>436</v>
      </c>
      <c r="C5" s="220">
        <v>1.7874226196255851</v>
      </c>
      <c r="D5" s="221">
        <v>0.11266350964642313</v>
      </c>
      <c r="E5" s="222">
        <v>1.3217197784004744</v>
      </c>
      <c r="F5" s="223">
        <v>0.16659118227154446</v>
      </c>
      <c r="G5" s="205">
        <v>1.5220114939422962</v>
      </c>
      <c r="H5" s="195">
        <v>0.43585327235840216</v>
      </c>
      <c r="I5" s="213">
        <v>2.3478234647714538</v>
      </c>
      <c r="J5" s="209">
        <v>1.5081413694459092</v>
      </c>
      <c r="K5" s="205">
        <v>0.58957837280114267</v>
      </c>
      <c r="L5" s="195">
        <v>0.30580638983950686</v>
      </c>
      <c r="M5" s="213">
        <v>2.0998113514890058</v>
      </c>
      <c r="N5" s="209">
        <v>0.97037119838302666</v>
      </c>
      <c r="O5" s="205">
        <v>3.5190623421944132</v>
      </c>
      <c r="P5" s="195">
        <v>0.89383945655228902</v>
      </c>
    </row>
    <row r="6" spans="2:16" x14ac:dyDescent="0.25">
      <c r="B6" s="184" t="s">
        <v>434</v>
      </c>
      <c r="C6" s="220">
        <v>3.7956421383102459</v>
      </c>
      <c r="D6" s="221">
        <v>0.62669464617673898</v>
      </c>
      <c r="E6" s="222">
        <v>2.5138161293367092</v>
      </c>
      <c r="F6" s="223">
        <v>1.2636120416020489</v>
      </c>
      <c r="G6" s="205">
        <v>2.7516989109395817</v>
      </c>
      <c r="H6" s="195">
        <v>1.4408586996454911</v>
      </c>
      <c r="I6" s="213">
        <v>4.9725067433301531</v>
      </c>
      <c r="J6" s="209">
        <v>2.379535013371588</v>
      </c>
      <c r="K6" s="205">
        <v>3.2511612170041553</v>
      </c>
      <c r="L6" s="195">
        <v>0.24306705041920168</v>
      </c>
      <c r="M6" s="213">
        <v>4.6161726727075241</v>
      </c>
      <c r="N6" s="209">
        <v>1.4883051687638076</v>
      </c>
      <c r="O6" s="205">
        <v>5.6913768782153893</v>
      </c>
      <c r="P6" s="195">
        <v>1.5055114081048675</v>
      </c>
    </row>
    <row r="7" spans="2:16" x14ac:dyDescent="0.25">
      <c r="B7" s="184" t="s">
        <v>432</v>
      </c>
      <c r="C7" s="220">
        <v>0.91910436032667808</v>
      </c>
      <c r="D7" s="221">
        <v>0.28644623168640776</v>
      </c>
      <c r="E7" s="222">
        <v>0.51935034798151813</v>
      </c>
      <c r="F7" s="223">
        <v>0.51275045004749364</v>
      </c>
      <c r="G7" s="205">
        <v>0.58792572708733315</v>
      </c>
      <c r="H7" s="195">
        <v>0.32060752007314919</v>
      </c>
      <c r="I7" s="213">
        <v>1.2385774871302391</v>
      </c>
      <c r="J7" s="209">
        <v>0.34545350692277632</v>
      </c>
      <c r="K7" s="205">
        <v>0.661237068435928</v>
      </c>
      <c r="L7" s="195">
        <v>0.19076143394265932</v>
      </c>
      <c r="M7" s="213">
        <v>1.1770578626203354</v>
      </c>
      <c r="N7" s="209">
        <v>0.77981946733521235</v>
      </c>
      <c r="O7" s="205">
        <v>1.5409127236697993</v>
      </c>
      <c r="P7" s="195">
        <v>0.4670888075960235</v>
      </c>
    </row>
    <row r="8" spans="2:16" x14ac:dyDescent="0.25">
      <c r="B8" s="184" t="s">
        <v>335</v>
      </c>
      <c r="C8" s="204">
        <v>0.54852826666666665</v>
      </c>
      <c r="D8" s="195">
        <v>0.27426413333333333</v>
      </c>
      <c r="E8" s="224">
        <v>0.54636479999999998</v>
      </c>
      <c r="F8" s="209">
        <v>0.27426413333333333</v>
      </c>
      <c r="G8" s="204">
        <v>0.54852826666666665</v>
      </c>
      <c r="H8" s="195">
        <v>0.27426413333333333</v>
      </c>
      <c r="I8" s="212">
        <v>0.47072479999999994</v>
      </c>
      <c r="J8" s="209">
        <v>0.23536239999999997</v>
      </c>
      <c r="K8" s="204">
        <v>0.23423999999999998</v>
      </c>
      <c r="L8" s="195">
        <v>0.11711999999999999</v>
      </c>
      <c r="M8" s="212">
        <v>0.65294399999999997</v>
      </c>
      <c r="N8" s="209">
        <v>0.32647199999999998</v>
      </c>
      <c r="O8" s="204">
        <v>0.69798640000000012</v>
      </c>
      <c r="P8" s="195">
        <v>0.34899320000000006</v>
      </c>
    </row>
    <row r="9" spans="2:16" x14ac:dyDescent="0.25">
      <c r="B9" s="184" t="s">
        <v>338</v>
      </c>
      <c r="C9" s="204">
        <v>0.31585336666666669</v>
      </c>
      <c r="D9" s="195">
        <v>0.15792668333333335</v>
      </c>
      <c r="E9" s="224">
        <v>0.31460759999999999</v>
      </c>
      <c r="F9" s="209">
        <v>0.15792668333333335</v>
      </c>
      <c r="G9" s="204">
        <v>0.31585336666666669</v>
      </c>
      <c r="H9" s="195">
        <v>0.15792668333333335</v>
      </c>
      <c r="I9" s="212">
        <v>0.27105259999999998</v>
      </c>
      <c r="J9" s="209">
        <v>0.13552629999999999</v>
      </c>
      <c r="K9" s="204">
        <v>0.13488</v>
      </c>
      <c r="L9" s="195">
        <v>6.744E-2</v>
      </c>
      <c r="M9" s="212">
        <v>0.37597799999999998</v>
      </c>
      <c r="N9" s="209">
        <v>0.18798899999999999</v>
      </c>
      <c r="O9" s="204">
        <v>0.4019143</v>
      </c>
      <c r="P9" s="195">
        <v>0.20095715</v>
      </c>
    </row>
    <row r="10" spans="2:16" x14ac:dyDescent="0.25">
      <c r="B10" s="184" t="s">
        <v>332</v>
      </c>
      <c r="C10" s="204">
        <v>0.25740363333333333</v>
      </c>
      <c r="D10" s="195">
        <v>0.12870181666666666</v>
      </c>
      <c r="E10" s="224">
        <v>0.25638840000000002</v>
      </c>
      <c r="F10" s="209">
        <v>0.12870181666666666</v>
      </c>
      <c r="G10" s="204">
        <v>0.25740363333333333</v>
      </c>
      <c r="H10" s="195">
        <v>0.12870181666666666</v>
      </c>
      <c r="I10" s="212">
        <v>0.22089339999999999</v>
      </c>
      <c r="J10" s="209">
        <v>0.11044669999999999</v>
      </c>
      <c r="K10" s="204">
        <v>0.10992</v>
      </c>
      <c r="L10" s="195">
        <v>5.4960000000000002E-2</v>
      </c>
      <c r="M10" s="212">
        <v>0.30640200000000001</v>
      </c>
      <c r="N10" s="209">
        <v>0.153201</v>
      </c>
      <c r="O10" s="204">
        <v>0.32753870000000002</v>
      </c>
      <c r="P10" s="195">
        <v>0.16376935000000001</v>
      </c>
    </row>
    <row r="11" spans="2:16" x14ac:dyDescent="0.25">
      <c r="B11" s="184" t="s">
        <v>329</v>
      </c>
      <c r="C11" s="204">
        <v>9.7790900000000014E-2</v>
      </c>
      <c r="D11" s="195">
        <v>4.8895450000000007E-2</v>
      </c>
      <c r="E11" s="224">
        <v>9.7405199999999997E-2</v>
      </c>
      <c r="F11" s="209">
        <v>4.8895450000000007E-2</v>
      </c>
      <c r="G11" s="204">
        <v>9.7790900000000014E-2</v>
      </c>
      <c r="H11" s="195">
        <v>4.8895450000000007E-2</v>
      </c>
      <c r="I11" s="212">
        <v>8.39202E-2</v>
      </c>
      <c r="J11" s="209">
        <v>4.19601E-2</v>
      </c>
      <c r="K11" s="204">
        <v>4.1759999999999999E-2</v>
      </c>
      <c r="L11" s="195">
        <v>2.0879999999999999E-2</v>
      </c>
      <c r="M11" s="212">
        <v>0.116406</v>
      </c>
      <c r="N11" s="209">
        <v>5.8202999999999998E-2</v>
      </c>
      <c r="O11" s="204">
        <v>0.12443610000000001</v>
      </c>
      <c r="P11" s="195">
        <v>6.2218050000000004E-2</v>
      </c>
    </row>
    <row r="12" spans="2:16" x14ac:dyDescent="0.25">
      <c r="B12" s="184" t="s">
        <v>341</v>
      </c>
      <c r="C12" s="204">
        <v>0.60135783333333337</v>
      </c>
      <c r="D12" s="195">
        <v>0.30067891666666668</v>
      </c>
      <c r="E12" s="224">
        <v>0.59898600000000002</v>
      </c>
      <c r="F12" s="209">
        <v>0.30067891666666668</v>
      </c>
      <c r="G12" s="204">
        <v>0.60135783333333337</v>
      </c>
      <c r="H12" s="195">
        <v>0.30067891666666668</v>
      </c>
      <c r="I12" s="212">
        <v>0.51606099999999999</v>
      </c>
      <c r="J12" s="209">
        <v>0.2580305</v>
      </c>
      <c r="K12" s="204">
        <v>0.25679999999999997</v>
      </c>
      <c r="L12" s="195">
        <v>0.12839999999999999</v>
      </c>
      <c r="M12" s="212">
        <v>0.71582999999999997</v>
      </c>
      <c r="N12" s="209">
        <v>0.35791499999999998</v>
      </c>
      <c r="O12" s="204">
        <v>0.76521050000000002</v>
      </c>
      <c r="P12" s="195">
        <v>0.38260525000000001</v>
      </c>
    </row>
    <row r="13" spans="2:16" x14ac:dyDescent="0.25">
      <c r="B13" s="184" t="s">
        <v>320</v>
      </c>
      <c r="C13" s="204">
        <v>0.2281787666666667</v>
      </c>
      <c r="D13" s="195">
        <v>0.11408938333333335</v>
      </c>
      <c r="E13" s="224">
        <v>0.2272788</v>
      </c>
      <c r="F13" s="209">
        <v>0.11408938333333335</v>
      </c>
      <c r="G13" s="204">
        <v>0.2281787666666667</v>
      </c>
      <c r="H13" s="195">
        <v>0.11408938333333335</v>
      </c>
      <c r="I13" s="212">
        <v>0.19581379999999998</v>
      </c>
      <c r="J13" s="209">
        <v>9.7906899999999991E-2</v>
      </c>
      <c r="K13" s="204">
        <v>9.7439999999999999E-2</v>
      </c>
      <c r="L13" s="195">
        <v>4.8719999999999999E-2</v>
      </c>
      <c r="M13" s="212">
        <v>0.27161399999999997</v>
      </c>
      <c r="N13" s="209">
        <v>0.13580699999999998</v>
      </c>
      <c r="O13" s="204">
        <v>0.29035090000000002</v>
      </c>
      <c r="P13" s="195">
        <v>0.14517545000000001</v>
      </c>
    </row>
    <row r="14" spans="2:16" x14ac:dyDescent="0.25">
      <c r="B14" s="184" t="s">
        <v>317</v>
      </c>
      <c r="C14" s="204">
        <v>0.10116300000000002</v>
      </c>
      <c r="D14" s="195">
        <v>5.0581500000000008E-2</v>
      </c>
      <c r="E14" s="224">
        <v>0.10076399999999999</v>
      </c>
      <c r="F14" s="209">
        <v>5.0581500000000008E-2</v>
      </c>
      <c r="G14" s="204">
        <v>0.10116300000000002</v>
      </c>
      <c r="H14" s="195">
        <v>5.0581500000000008E-2</v>
      </c>
      <c r="I14" s="212">
        <v>8.6813999999999988E-2</v>
      </c>
      <c r="J14" s="209">
        <v>4.3406999999999994E-2</v>
      </c>
      <c r="K14" s="204">
        <v>4.3199999999999995E-2</v>
      </c>
      <c r="L14" s="195">
        <v>2.1599999999999998E-2</v>
      </c>
      <c r="M14" s="212">
        <v>0.12041999999999999</v>
      </c>
      <c r="N14" s="209">
        <v>6.0209999999999993E-2</v>
      </c>
      <c r="O14" s="204">
        <v>0.12872700000000001</v>
      </c>
      <c r="P14" s="195">
        <v>6.4363500000000004E-2</v>
      </c>
    </row>
    <row r="15" spans="2:16" x14ac:dyDescent="0.25">
      <c r="B15" s="184" t="s">
        <v>299</v>
      </c>
      <c r="C15" s="204">
        <v>0.31023319999999999</v>
      </c>
      <c r="D15" s="195">
        <v>0.15511659999999999</v>
      </c>
      <c r="E15" s="224">
        <v>0.3090096</v>
      </c>
      <c r="F15" s="209">
        <v>0.15511659999999999</v>
      </c>
      <c r="G15" s="204">
        <v>0.31023319999999999</v>
      </c>
      <c r="H15" s="195">
        <v>0.15511659999999999</v>
      </c>
      <c r="I15" s="212">
        <v>0.26622959999999996</v>
      </c>
      <c r="J15" s="209">
        <v>0.13311479999999998</v>
      </c>
      <c r="K15" s="204">
        <v>0.13247999999999999</v>
      </c>
      <c r="L15" s="195">
        <v>6.6239999999999993E-2</v>
      </c>
      <c r="M15" s="212">
        <v>0.36928799999999995</v>
      </c>
      <c r="N15" s="209">
        <v>0.18464399999999997</v>
      </c>
      <c r="O15" s="204">
        <v>0.39476280000000002</v>
      </c>
      <c r="P15" s="195">
        <v>0.19738140000000001</v>
      </c>
    </row>
    <row r="16" spans="2:16" x14ac:dyDescent="0.25">
      <c r="B16" s="184" t="s">
        <v>302</v>
      </c>
      <c r="C16" s="204">
        <v>0.48108626666666671</v>
      </c>
      <c r="D16" s="195">
        <v>0.24054313333333335</v>
      </c>
      <c r="E16" s="224">
        <v>0.47918879999999997</v>
      </c>
      <c r="F16" s="209">
        <v>0.24054313333333335</v>
      </c>
      <c r="G16" s="204">
        <v>0.48108626666666671</v>
      </c>
      <c r="H16" s="195">
        <v>0.24054313333333335</v>
      </c>
      <c r="I16" s="212">
        <v>0.41284879999999996</v>
      </c>
      <c r="J16" s="209">
        <v>0.20642439999999998</v>
      </c>
      <c r="K16" s="204">
        <v>0.20544000000000001</v>
      </c>
      <c r="L16" s="195">
        <v>0.10272000000000001</v>
      </c>
      <c r="M16" s="212">
        <v>0.57266399999999995</v>
      </c>
      <c r="N16" s="209">
        <v>0.28633199999999998</v>
      </c>
      <c r="O16" s="204">
        <v>0.61216840000000006</v>
      </c>
      <c r="P16" s="195">
        <v>0.30608420000000003</v>
      </c>
    </row>
    <row r="17" spans="2:16" x14ac:dyDescent="0.25">
      <c r="B17" s="184" t="s">
        <v>314</v>
      </c>
      <c r="C17" s="204">
        <v>0.36643486666666675</v>
      </c>
      <c r="D17" s="195">
        <v>0.18321743333333337</v>
      </c>
      <c r="E17" s="224">
        <v>0.36498959999999997</v>
      </c>
      <c r="F17" s="209">
        <v>0.18321743333333337</v>
      </c>
      <c r="G17" s="204">
        <v>0.36643486666666675</v>
      </c>
      <c r="H17" s="195">
        <v>0.18321743333333337</v>
      </c>
      <c r="I17" s="212">
        <v>0.31445959999999995</v>
      </c>
      <c r="J17" s="209">
        <v>0.15722979999999998</v>
      </c>
      <c r="K17" s="204">
        <v>0.15647999999999998</v>
      </c>
      <c r="L17" s="195">
        <v>7.823999999999999E-2</v>
      </c>
      <c r="M17" s="212">
        <v>0.43618799999999991</v>
      </c>
      <c r="N17" s="209">
        <v>0.21809399999999995</v>
      </c>
      <c r="O17" s="204">
        <v>0.46627780000000002</v>
      </c>
      <c r="P17" s="195">
        <v>0.23313890000000001</v>
      </c>
    </row>
    <row r="18" spans="2:16" x14ac:dyDescent="0.25">
      <c r="B18" s="184" t="s">
        <v>344</v>
      </c>
      <c r="C18" s="204">
        <v>0.36643486666666675</v>
      </c>
      <c r="D18" s="195">
        <v>0.18321743333333337</v>
      </c>
      <c r="E18" s="224">
        <v>0.36498959999999997</v>
      </c>
      <c r="F18" s="209">
        <v>0.18321743333333337</v>
      </c>
      <c r="G18" s="204">
        <v>0.36643486666666675</v>
      </c>
      <c r="H18" s="195">
        <v>0.18321743333333337</v>
      </c>
      <c r="I18" s="212">
        <v>0.31445959999999995</v>
      </c>
      <c r="J18" s="209">
        <v>0.15722979999999998</v>
      </c>
      <c r="K18" s="204">
        <v>0.15647999999999998</v>
      </c>
      <c r="L18" s="195">
        <v>7.823999999999999E-2</v>
      </c>
      <c r="M18" s="212">
        <v>0.43618799999999991</v>
      </c>
      <c r="N18" s="209">
        <v>0.21809399999999995</v>
      </c>
      <c r="O18" s="204">
        <v>0.46627780000000002</v>
      </c>
      <c r="P18" s="195">
        <v>0.23313890000000001</v>
      </c>
    </row>
    <row r="19" spans="2:16" x14ac:dyDescent="0.25">
      <c r="B19" s="184" t="s">
        <v>308</v>
      </c>
      <c r="C19" s="204">
        <v>0.34507823333333332</v>
      </c>
      <c r="D19" s="195">
        <v>0.17253911666666666</v>
      </c>
      <c r="E19" s="224">
        <v>0.34371719999999994</v>
      </c>
      <c r="F19" s="209">
        <v>0.17253911666666666</v>
      </c>
      <c r="G19" s="204">
        <v>0.34507823333333332</v>
      </c>
      <c r="H19" s="195">
        <v>0.17253911666666666</v>
      </c>
      <c r="I19" s="212">
        <v>0.29613219999999996</v>
      </c>
      <c r="J19" s="209">
        <v>0.14806609999999998</v>
      </c>
      <c r="K19" s="204">
        <v>0.14735999999999999</v>
      </c>
      <c r="L19" s="195">
        <v>7.3679999999999995E-2</v>
      </c>
      <c r="M19" s="212">
        <v>0.41076599999999996</v>
      </c>
      <c r="N19" s="209">
        <v>0.20538299999999998</v>
      </c>
      <c r="O19" s="204">
        <v>0.43910210000000005</v>
      </c>
      <c r="P19" s="195">
        <v>0.21955105000000003</v>
      </c>
    </row>
    <row r="20" spans="2:16" x14ac:dyDescent="0.25">
      <c r="B20" s="184" t="s">
        <v>323</v>
      </c>
      <c r="C20" s="204">
        <v>0.23042683333333336</v>
      </c>
      <c r="D20" s="195">
        <v>0.11521341666666668</v>
      </c>
      <c r="E20" s="224">
        <v>0.22951799999999997</v>
      </c>
      <c r="F20" s="209">
        <v>0.11521341666666668</v>
      </c>
      <c r="G20" s="204">
        <v>0.23042683333333336</v>
      </c>
      <c r="H20" s="195">
        <v>0.11521341666666668</v>
      </c>
      <c r="I20" s="212">
        <v>0.19774299999999997</v>
      </c>
      <c r="J20" s="209">
        <v>9.8871499999999987E-2</v>
      </c>
      <c r="K20" s="204">
        <v>9.8399999999999987E-2</v>
      </c>
      <c r="L20" s="195">
        <v>4.9199999999999994E-2</v>
      </c>
      <c r="M20" s="212">
        <v>0.27428999999999998</v>
      </c>
      <c r="N20" s="209">
        <v>0.13714499999999999</v>
      </c>
      <c r="O20" s="204">
        <v>0.29321150000000001</v>
      </c>
      <c r="P20" s="195">
        <v>0.14660575000000001</v>
      </c>
    </row>
    <row r="21" spans="2:16" x14ac:dyDescent="0.25">
      <c r="B21" s="184" t="s">
        <v>311</v>
      </c>
      <c r="C21" s="204">
        <v>0.27089203333333334</v>
      </c>
      <c r="D21" s="195">
        <v>0.13544601666666667</v>
      </c>
      <c r="E21" s="224">
        <v>0.2698236</v>
      </c>
      <c r="F21" s="209">
        <v>0.13544601666666667</v>
      </c>
      <c r="G21" s="204">
        <v>0.27089203333333334</v>
      </c>
      <c r="H21" s="195">
        <v>0.13544601666666667</v>
      </c>
      <c r="I21" s="212">
        <v>0.23246859999999997</v>
      </c>
      <c r="J21" s="209">
        <v>0.11623429999999998</v>
      </c>
      <c r="K21" s="204">
        <v>0.11567999999999999</v>
      </c>
      <c r="L21" s="195">
        <v>5.7839999999999996E-2</v>
      </c>
      <c r="M21" s="212">
        <v>0.32245799999999997</v>
      </c>
      <c r="N21" s="209">
        <v>0.16122899999999998</v>
      </c>
      <c r="O21" s="204">
        <v>0.34470230000000002</v>
      </c>
      <c r="P21" s="195">
        <v>0.17235115000000001</v>
      </c>
    </row>
    <row r="22" spans="2:16" x14ac:dyDescent="0.25">
      <c r="B22" s="184" t="s">
        <v>305</v>
      </c>
      <c r="C22" s="204">
        <v>0.45186140000000008</v>
      </c>
      <c r="D22" s="195">
        <v>0.22593070000000004</v>
      </c>
      <c r="E22" s="224">
        <v>0.45007919999999996</v>
      </c>
      <c r="F22" s="209">
        <v>0.22593070000000004</v>
      </c>
      <c r="G22" s="204">
        <v>0.45186140000000008</v>
      </c>
      <c r="H22" s="195">
        <v>0.22593070000000004</v>
      </c>
      <c r="I22" s="212">
        <v>0.38776919999999998</v>
      </c>
      <c r="J22" s="209">
        <v>0.19388459999999999</v>
      </c>
      <c r="K22" s="204">
        <v>0.19295999999999999</v>
      </c>
      <c r="L22" s="195">
        <v>9.6479999999999996E-2</v>
      </c>
      <c r="M22" s="212">
        <v>0.53787600000000002</v>
      </c>
      <c r="N22" s="209">
        <v>0.26893800000000001</v>
      </c>
      <c r="O22" s="204">
        <v>0.57498060000000006</v>
      </c>
      <c r="P22" s="195">
        <v>0.28749030000000003</v>
      </c>
    </row>
    <row r="23" spans="2:16" x14ac:dyDescent="0.25">
      <c r="B23" s="184" t="s">
        <v>270</v>
      </c>
      <c r="C23" s="205">
        <v>0.85359091333333348</v>
      </c>
      <c r="D23" s="195">
        <v>0.42679545666666674</v>
      </c>
      <c r="E23" s="213">
        <v>0.85022423999999985</v>
      </c>
      <c r="F23" s="209">
        <v>0.42679545666666674</v>
      </c>
      <c r="G23" s="205">
        <v>0.85359091333333348</v>
      </c>
      <c r="H23" s="195">
        <v>0.42679545666666674</v>
      </c>
      <c r="I23" s="213">
        <v>0.73251723999999996</v>
      </c>
      <c r="J23" s="209">
        <v>0.36625861999999998</v>
      </c>
      <c r="K23" s="205">
        <v>0.364512</v>
      </c>
      <c r="L23" s="195">
        <v>0.182256</v>
      </c>
      <c r="M23" s="213">
        <v>1.0160771999999998</v>
      </c>
      <c r="N23" s="209">
        <v>0.5080385999999999</v>
      </c>
      <c r="O23" s="205">
        <v>1.0861698200000001</v>
      </c>
      <c r="P23" s="195">
        <v>0.54308491000000003</v>
      </c>
    </row>
    <row r="24" spans="2:16" x14ac:dyDescent="0.25">
      <c r="B24" s="184" t="s">
        <v>273</v>
      </c>
      <c r="C24" s="205">
        <v>0.46984593333333341</v>
      </c>
      <c r="D24" s="195">
        <v>0.2349229666666667</v>
      </c>
      <c r="E24" s="213">
        <v>0.46799279999999999</v>
      </c>
      <c r="F24" s="209">
        <v>0.2349229666666667</v>
      </c>
      <c r="G24" s="205">
        <v>0.46984593333333341</v>
      </c>
      <c r="H24" s="195">
        <v>0.2349229666666667</v>
      </c>
      <c r="I24" s="213">
        <v>0.40320279999999997</v>
      </c>
      <c r="J24" s="209">
        <v>0.20160139999999999</v>
      </c>
      <c r="K24" s="205">
        <v>0.20063999999999999</v>
      </c>
      <c r="L24" s="195">
        <v>0.10031999999999999</v>
      </c>
      <c r="M24" s="213">
        <v>0.55928399999999989</v>
      </c>
      <c r="N24" s="209">
        <v>0.27964199999999995</v>
      </c>
      <c r="O24" s="205">
        <v>0.5978654000000001</v>
      </c>
      <c r="P24" s="195">
        <v>0.29893270000000005</v>
      </c>
    </row>
    <row r="25" spans="2:16" x14ac:dyDescent="0.25">
      <c r="B25" s="184" t="s">
        <v>267</v>
      </c>
      <c r="C25" s="205">
        <v>0.17873683333333332</v>
      </c>
      <c r="D25" s="195">
        <v>8.9368416666666659E-2</v>
      </c>
      <c r="E25" s="213">
        <v>0.17873683333333332</v>
      </c>
      <c r="F25" s="209">
        <v>8.9368416666666659E-2</v>
      </c>
      <c r="G25" s="205">
        <v>0.17873683333333332</v>
      </c>
      <c r="H25" s="195">
        <v>8.9368416666666659E-2</v>
      </c>
      <c r="I25" s="213">
        <v>0.15530059999999998</v>
      </c>
      <c r="J25" s="209">
        <v>7.7650299999999992E-2</v>
      </c>
      <c r="K25" s="205">
        <v>7.7280000000000001E-2</v>
      </c>
      <c r="L25" s="195">
        <v>3.8640000000000001E-2</v>
      </c>
      <c r="M25" s="213">
        <v>0.21541799999999997</v>
      </c>
      <c r="N25" s="209">
        <v>0.10770899999999999</v>
      </c>
      <c r="O25" s="205">
        <v>0.23027830000000002</v>
      </c>
      <c r="P25" s="195">
        <v>0.11513915000000001</v>
      </c>
    </row>
    <row r="26" spans="2:16" x14ac:dyDescent="0.25">
      <c r="B26" s="184" t="s">
        <v>296</v>
      </c>
      <c r="C26" s="204">
        <v>0.17873683333333332</v>
      </c>
      <c r="D26" s="195">
        <v>8.9368416666666659E-2</v>
      </c>
      <c r="E26" s="224">
        <v>0.17873683333333332</v>
      </c>
      <c r="F26" s="209">
        <v>8.9368416666666659E-2</v>
      </c>
      <c r="G26" s="204">
        <v>0.17873683333333332</v>
      </c>
      <c r="H26" s="195">
        <v>8.9368416666666659E-2</v>
      </c>
      <c r="I26" s="212">
        <v>0.15530059999999998</v>
      </c>
      <c r="J26" s="209">
        <v>7.7650299999999992E-2</v>
      </c>
      <c r="K26" s="204">
        <v>7.7280000000000001E-2</v>
      </c>
      <c r="L26" s="195">
        <v>3.8640000000000001E-2</v>
      </c>
      <c r="M26" s="212">
        <v>0.21541799999999997</v>
      </c>
      <c r="N26" s="209">
        <v>0.10770899999999999</v>
      </c>
      <c r="O26" s="204">
        <v>0.23027830000000002</v>
      </c>
      <c r="P26" s="195">
        <v>0.11513915000000001</v>
      </c>
    </row>
    <row r="27" spans="2:16" x14ac:dyDescent="0.25">
      <c r="B27" s="184" t="s">
        <v>278</v>
      </c>
      <c r="C27" s="204">
        <v>0.17719965690643136</v>
      </c>
      <c r="D27" s="195">
        <v>8.8599828453215679E-2</v>
      </c>
      <c r="E27" s="224">
        <v>0.17719965690643136</v>
      </c>
      <c r="F27" s="209">
        <v>8.8599828453215679E-2</v>
      </c>
      <c r="G27" s="204">
        <v>0.17719965690643136</v>
      </c>
      <c r="H27" s="195">
        <v>8.8599828453215679E-2</v>
      </c>
      <c r="I27" s="212">
        <v>0.15396498038007242</v>
      </c>
      <c r="J27" s="209">
        <v>7.698249019003621E-2</v>
      </c>
      <c r="K27" s="204">
        <v>7.6615374852202739E-2</v>
      </c>
      <c r="L27" s="195">
        <v>3.8307687426101369E-2</v>
      </c>
      <c r="M27" s="212">
        <v>0.2135653574005151</v>
      </c>
      <c r="N27" s="209">
        <v>0.10678267870025755</v>
      </c>
      <c r="O27" s="204">
        <v>0.22829785552313664</v>
      </c>
      <c r="P27" s="195">
        <v>0.11414892776156832</v>
      </c>
    </row>
    <row r="28" spans="2:16" x14ac:dyDescent="0.25">
      <c r="B28" s="184" t="s">
        <v>290</v>
      </c>
      <c r="C28" s="204">
        <v>6.1287099381172085E-2</v>
      </c>
      <c r="D28" s="195">
        <v>3.0643549690586042E-2</v>
      </c>
      <c r="E28" s="224">
        <v>6.1287099381172085E-2</v>
      </c>
      <c r="F28" s="209">
        <v>3.0643549690586042E-2</v>
      </c>
      <c r="G28" s="204">
        <v>6.1287099381172085E-2</v>
      </c>
      <c r="H28" s="195">
        <v>3.0643549690586042E-2</v>
      </c>
      <c r="I28" s="212">
        <v>5.3251045845739621E-2</v>
      </c>
      <c r="J28" s="209">
        <v>2.6625522922869811E-2</v>
      </c>
      <c r="K28" s="204">
        <v>2.6498550700761993E-2</v>
      </c>
      <c r="L28" s="195">
        <v>1.3249275350380996E-2</v>
      </c>
      <c r="M28" s="212">
        <v>7.3864710078374057E-2</v>
      </c>
      <c r="N28" s="209">
        <v>3.6932355039187029E-2</v>
      </c>
      <c r="O28" s="204">
        <v>7.8960160556874756E-2</v>
      </c>
      <c r="P28" s="195">
        <v>3.9480080278437378E-2</v>
      </c>
    </row>
    <row r="29" spans="2:16" x14ac:dyDescent="0.25">
      <c r="B29" s="184" t="s">
        <v>276</v>
      </c>
      <c r="C29" s="204">
        <v>0.17098212508515356</v>
      </c>
      <c r="D29" s="195">
        <v>8.5491062542576782E-2</v>
      </c>
      <c r="E29" s="224">
        <v>0.17098212508515356</v>
      </c>
      <c r="F29" s="209">
        <v>8.5491062542576782E-2</v>
      </c>
      <c r="G29" s="204">
        <v>0.17098212508515356</v>
      </c>
      <c r="H29" s="195">
        <v>8.5491062542576782E-2</v>
      </c>
      <c r="I29" s="212">
        <v>0.14856270036673697</v>
      </c>
      <c r="J29" s="209">
        <v>7.4281350183368483E-2</v>
      </c>
      <c r="K29" s="204">
        <v>7.3927116085459002E-2</v>
      </c>
      <c r="L29" s="195">
        <v>3.6963558042729501E-2</v>
      </c>
      <c r="M29" s="212">
        <v>0.20607183608821694</v>
      </c>
      <c r="N29" s="209">
        <v>0.10303591804410847</v>
      </c>
      <c r="O29" s="204">
        <v>0.22028740445215006</v>
      </c>
      <c r="P29" s="195">
        <v>0.11014370222607503</v>
      </c>
    </row>
    <row r="30" spans="2:16" x14ac:dyDescent="0.25">
      <c r="B30" s="184" t="s">
        <v>293</v>
      </c>
      <c r="C30" s="220">
        <v>31.362264356095825</v>
      </c>
      <c r="D30" s="221">
        <v>1.6806818007278108</v>
      </c>
      <c r="E30" s="218">
        <v>43.125517209346462</v>
      </c>
      <c r="F30" s="216">
        <v>5.777700460049175</v>
      </c>
      <c r="G30" s="205">
        <v>31.214662035449166</v>
      </c>
      <c r="H30" s="195">
        <v>1.4761351289823119</v>
      </c>
      <c r="I30" s="213">
        <v>73.011565561085987</v>
      </c>
      <c r="J30" s="209">
        <v>3.0764808883245247</v>
      </c>
      <c r="K30" s="205">
        <v>44.729327038595898</v>
      </c>
      <c r="L30" s="195">
        <v>3.4718358734353214</v>
      </c>
      <c r="M30" s="213">
        <v>27.884859858405076</v>
      </c>
      <c r="N30" s="209">
        <v>3.281870770658657</v>
      </c>
      <c r="O30" s="205">
        <v>31.245074706887124</v>
      </c>
      <c r="P30" s="195">
        <v>6.4052336992381793</v>
      </c>
    </row>
    <row r="31" spans="2:16" x14ac:dyDescent="0.25">
      <c r="B31" s="184" t="s">
        <v>261</v>
      </c>
      <c r="C31" s="205">
        <v>3.934116666666667E-2</v>
      </c>
      <c r="D31" s="195">
        <v>1.9670583333333335E-2</v>
      </c>
      <c r="E31" s="213">
        <v>3.9185999999999999E-2</v>
      </c>
      <c r="F31" s="209">
        <v>1.9670583333333335E-2</v>
      </c>
      <c r="G31" s="205">
        <v>3.934116666666667E-2</v>
      </c>
      <c r="H31" s="195">
        <v>1.9670583333333335E-2</v>
      </c>
      <c r="I31" s="213">
        <v>3.3760999999999992E-2</v>
      </c>
      <c r="J31" s="225">
        <v>1.6880499999999996E-2</v>
      </c>
      <c r="K31" s="205">
        <v>1.6800000000000002E-2</v>
      </c>
      <c r="L31" s="226">
        <v>8.4000000000000012E-3</v>
      </c>
      <c r="M31" s="213">
        <v>4.6829999999999997E-2</v>
      </c>
      <c r="N31" s="225">
        <v>2.3414999999999998E-2</v>
      </c>
      <c r="O31" s="205">
        <v>5.0060500000000008E-2</v>
      </c>
      <c r="P31" s="226">
        <v>2.5030250000000004E-2</v>
      </c>
    </row>
    <row r="32" spans="2:16" ht="15.75" thickBot="1" x14ac:dyDescent="0.3">
      <c r="B32" s="184" t="s">
        <v>258</v>
      </c>
      <c r="C32" s="227">
        <v>6.069780000000001E-2</v>
      </c>
      <c r="D32" s="219">
        <v>3.0348900000000005E-2</v>
      </c>
      <c r="E32" s="228">
        <v>6.0458399999999995E-2</v>
      </c>
      <c r="F32" s="210">
        <v>3.0348900000000005E-2</v>
      </c>
      <c r="G32" s="227">
        <v>6.069780000000001E-2</v>
      </c>
      <c r="H32" s="219">
        <v>3.0348900000000005E-2</v>
      </c>
      <c r="I32" s="228">
        <v>5.2088399999999993E-2</v>
      </c>
      <c r="J32" s="210">
        <v>2.6044199999999997E-2</v>
      </c>
      <c r="K32" s="227">
        <v>2.5919999999999999E-2</v>
      </c>
      <c r="L32" s="219">
        <v>1.2959999999999999E-2</v>
      </c>
      <c r="M32" s="228">
        <v>7.2251999999999997E-2</v>
      </c>
      <c r="N32" s="210">
        <v>3.6125999999999998E-2</v>
      </c>
      <c r="O32" s="227">
        <v>7.7236200000000005E-2</v>
      </c>
      <c r="P32" s="219">
        <v>3.8618100000000002E-2</v>
      </c>
    </row>
  </sheetData>
  <mergeCells count="7">
    <mergeCell ref="O1:P1"/>
    <mergeCell ref="C1:D1"/>
    <mergeCell ref="E1:F1"/>
    <mergeCell ref="G1:H1"/>
    <mergeCell ref="I1:J1"/>
    <mergeCell ref="K1:L1"/>
    <mergeCell ref="M1:N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33"/>
  <sheetViews>
    <sheetView workbookViewId="0">
      <selection activeCell="M20" sqref="M20"/>
    </sheetView>
  </sheetViews>
  <sheetFormatPr defaultRowHeight="15" x14ac:dyDescent="0.25"/>
  <cols>
    <col min="2" max="2" width="13.140625" customWidth="1"/>
    <col min="4" max="4" width="12" bestFit="1" customWidth="1"/>
    <col min="6" max="6" width="12" bestFit="1" customWidth="1"/>
    <col min="8" max="8" width="11" bestFit="1" customWidth="1"/>
    <col min="10" max="10" width="10.85546875" bestFit="1" customWidth="1"/>
    <col min="12" max="12" width="10.85546875" bestFit="1" customWidth="1"/>
    <col min="14" max="14" width="12" bestFit="1" customWidth="1"/>
    <col min="16" max="16" width="12" bestFit="1" customWidth="1"/>
  </cols>
  <sheetData>
    <row r="1" spans="2:16" ht="15.75" thickBot="1" x14ac:dyDescent="0.3">
      <c r="B1" s="193"/>
      <c r="C1" s="200" t="s">
        <v>451</v>
      </c>
      <c r="D1" s="200"/>
      <c r="E1" s="200" t="s">
        <v>452</v>
      </c>
      <c r="F1" s="200"/>
      <c r="G1" s="200" t="s">
        <v>453</v>
      </c>
      <c r="H1" s="200"/>
      <c r="I1" s="200" t="s">
        <v>468</v>
      </c>
      <c r="J1" s="200"/>
      <c r="K1" s="200" t="s">
        <v>467</v>
      </c>
      <c r="L1" s="200"/>
      <c r="M1" s="200" t="s">
        <v>471</v>
      </c>
      <c r="N1" s="200"/>
      <c r="O1" s="200" t="s">
        <v>450</v>
      </c>
      <c r="P1" s="201"/>
    </row>
    <row r="2" spans="2:16" x14ac:dyDescent="0.25">
      <c r="B2" s="196" t="s">
        <v>445</v>
      </c>
      <c r="C2" s="202" t="s">
        <v>469</v>
      </c>
      <c r="D2" s="207" t="s">
        <v>470</v>
      </c>
      <c r="E2" s="202" t="s">
        <v>469</v>
      </c>
      <c r="F2" s="203" t="s">
        <v>470</v>
      </c>
      <c r="G2" s="211" t="s">
        <v>469</v>
      </c>
      <c r="H2" s="207" t="s">
        <v>470</v>
      </c>
      <c r="I2" s="202" t="s">
        <v>469</v>
      </c>
      <c r="J2" s="203" t="s">
        <v>470</v>
      </c>
      <c r="K2" s="211" t="s">
        <v>469</v>
      </c>
      <c r="L2" s="207" t="s">
        <v>470</v>
      </c>
      <c r="M2" s="202" t="s">
        <v>469</v>
      </c>
      <c r="N2" s="203" t="s">
        <v>470</v>
      </c>
      <c r="O2" s="211" t="s">
        <v>469</v>
      </c>
      <c r="P2" s="203" t="s">
        <v>470</v>
      </c>
    </row>
    <row r="3" spans="2:16" x14ac:dyDescent="0.25">
      <c r="B3" s="197" t="s">
        <v>440</v>
      </c>
      <c r="C3" s="204">
        <v>13.832113004717176</v>
      </c>
      <c r="D3" s="208">
        <v>3.9291467446981243</v>
      </c>
      <c r="E3" s="204">
        <v>3.5726455179021008</v>
      </c>
      <c r="F3" s="194">
        <v>7.8765930537031889E-2</v>
      </c>
      <c r="G3" s="212">
        <v>6.2136608551295636</v>
      </c>
      <c r="H3" s="208">
        <v>0.71771237726530279</v>
      </c>
      <c r="I3" s="204">
        <v>12.998685596108384</v>
      </c>
      <c r="J3" s="194">
        <v>2.9517907999519624</v>
      </c>
      <c r="K3" s="212">
        <v>4.7605856337805124</v>
      </c>
      <c r="L3" s="208">
        <v>1.0670142736885699</v>
      </c>
      <c r="M3" s="204">
        <v>15.088845892689877</v>
      </c>
      <c r="N3" s="194">
        <v>2.8135713371613571</v>
      </c>
      <c r="O3" s="212">
        <v>6.8249257180563943</v>
      </c>
      <c r="P3" s="194">
        <v>0.36854633007871751</v>
      </c>
    </row>
    <row r="4" spans="2:16" x14ac:dyDescent="0.25">
      <c r="B4" s="198" t="s">
        <v>438</v>
      </c>
      <c r="C4" s="205">
        <v>1.110722707577555</v>
      </c>
      <c r="D4" s="209">
        <v>7.9631661064805362E-2</v>
      </c>
      <c r="E4" s="205">
        <v>0.25668428463253817</v>
      </c>
      <c r="F4" s="195">
        <v>5.0468176858917566E-2</v>
      </c>
      <c r="G4" s="213">
        <v>0.22181507368685502</v>
      </c>
      <c r="H4" s="209">
        <v>0.11958206459244179</v>
      </c>
      <c r="I4" s="205">
        <v>1.1209341486854172</v>
      </c>
      <c r="J4" s="195">
        <v>0.3043209163995218</v>
      </c>
      <c r="K4" s="213">
        <v>0.5084996702565886</v>
      </c>
      <c r="L4" s="209">
        <v>0.22752525819534447</v>
      </c>
      <c r="M4" s="205">
        <v>1.4297766502577096</v>
      </c>
      <c r="N4" s="195">
        <v>0.16086218118617945</v>
      </c>
      <c r="O4" s="213">
        <v>0.29335499925021452</v>
      </c>
      <c r="P4" s="195">
        <v>9.4800744876737758E-2</v>
      </c>
    </row>
    <row r="5" spans="2:16" x14ac:dyDescent="0.25">
      <c r="B5" s="198" t="s">
        <v>436</v>
      </c>
      <c r="C5" s="205">
        <v>3.6579938369510803</v>
      </c>
      <c r="D5" s="209">
        <v>1.0634016752152953</v>
      </c>
      <c r="E5" s="205">
        <v>1.2354506343694125</v>
      </c>
      <c r="F5" s="195">
        <v>1.2371096751977459E-2</v>
      </c>
      <c r="G5" s="213">
        <v>1.443959403737745</v>
      </c>
      <c r="H5" s="209">
        <v>0.93703126968821204</v>
      </c>
      <c r="I5" s="205">
        <v>5.4595694168920144</v>
      </c>
      <c r="J5" s="195">
        <v>1.7437287663272694</v>
      </c>
      <c r="K5" s="213">
        <v>1.5527893552206917</v>
      </c>
      <c r="L5" s="209">
        <v>1.526633163874844</v>
      </c>
      <c r="M5" s="205">
        <v>6.8777971202475641</v>
      </c>
      <c r="N5" s="195">
        <v>1.2422582842564034</v>
      </c>
      <c r="O5" s="213">
        <v>2.5882905267643959</v>
      </c>
      <c r="P5" s="195">
        <v>0.34995852666900684</v>
      </c>
    </row>
    <row r="6" spans="2:16" x14ac:dyDescent="0.25">
      <c r="B6" s="198" t="s">
        <v>434</v>
      </c>
      <c r="C6" s="205">
        <v>1.2194333261658277</v>
      </c>
      <c r="D6" s="209">
        <v>1.4967392934458414</v>
      </c>
      <c r="E6" s="205">
        <v>1.684758610863593</v>
      </c>
      <c r="F6" s="195">
        <v>0.18318723277983914</v>
      </c>
      <c r="G6" s="213">
        <v>1.9506909784575255</v>
      </c>
      <c r="H6" s="209">
        <v>0.68300235874234605</v>
      </c>
      <c r="I6" s="205">
        <v>4.4524473936440172</v>
      </c>
      <c r="J6" s="195">
        <v>0.51352637381959454</v>
      </c>
      <c r="K6" s="213">
        <v>0.64587415945870841</v>
      </c>
      <c r="L6" s="209">
        <v>0.80237098685816188</v>
      </c>
      <c r="M6" s="205">
        <v>3.2940691386889345</v>
      </c>
      <c r="N6" s="195">
        <v>8.2096837935649911E-2</v>
      </c>
      <c r="O6" s="213">
        <v>3.3256173279109782</v>
      </c>
      <c r="P6" s="195">
        <v>0.3619543991842285</v>
      </c>
    </row>
    <row r="7" spans="2:16" x14ac:dyDescent="0.25">
      <c r="B7" s="198" t="s">
        <v>432</v>
      </c>
      <c r="C7" s="205">
        <v>0</v>
      </c>
      <c r="D7" s="209">
        <v>1E-3</v>
      </c>
      <c r="E7" s="205">
        <v>0.6286234334585199</v>
      </c>
      <c r="F7" s="195">
        <v>0.3255232223203216</v>
      </c>
      <c r="G7" s="213">
        <v>0.36875028045981101</v>
      </c>
      <c r="H7" s="209">
        <v>0.77360719943113887</v>
      </c>
      <c r="I7" s="205">
        <v>2.3142569627694898E-2</v>
      </c>
      <c r="J7" s="195">
        <v>2.6192532465634897</v>
      </c>
      <c r="K7" s="213">
        <v>0</v>
      </c>
      <c r="L7" s="209">
        <v>1E-3</v>
      </c>
      <c r="M7" s="205">
        <v>3.786848327147164</v>
      </c>
      <c r="N7" s="195">
        <v>2.486419295845169</v>
      </c>
      <c r="O7" s="213">
        <v>1.7958170057233687</v>
      </c>
      <c r="P7" s="195">
        <v>0.1876689864653617</v>
      </c>
    </row>
    <row r="8" spans="2:16" x14ac:dyDescent="0.25">
      <c r="B8" s="198" t="s">
        <v>264</v>
      </c>
      <c r="C8" s="215">
        <v>3.0033534293911401</v>
      </c>
      <c r="D8" s="216">
        <v>0.65365025809872479</v>
      </c>
      <c r="E8" s="215">
        <v>0.277207467769372</v>
      </c>
      <c r="F8" s="217">
        <v>9.200557595715772E-2</v>
      </c>
      <c r="G8" s="218">
        <v>0.73926748251010599</v>
      </c>
      <c r="H8" s="216">
        <v>0.13825593993585339</v>
      </c>
      <c r="I8" s="215">
        <v>0</v>
      </c>
      <c r="J8" s="217">
        <v>1E-3</v>
      </c>
      <c r="K8" s="218">
        <v>0</v>
      </c>
      <c r="L8" s="216">
        <v>1E-3</v>
      </c>
      <c r="M8" s="215">
        <v>1.36401879219248</v>
      </c>
      <c r="N8" s="217">
        <v>0.49470372899545551</v>
      </c>
      <c r="O8" s="218">
        <v>0.67812336778304505</v>
      </c>
      <c r="P8" s="217">
        <v>0.15795873109477851</v>
      </c>
    </row>
    <row r="9" spans="2:16" x14ac:dyDescent="0.25">
      <c r="B9" s="198" t="s">
        <v>335</v>
      </c>
      <c r="C9" s="204">
        <v>0.21724784</v>
      </c>
      <c r="D9" s="209">
        <v>0.10862392</v>
      </c>
      <c r="E9" s="204">
        <v>0.10214816</v>
      </c>
      <c r="F9" s="195">
        <v>5.1074080000000001E-2</v>
      </c>
      <c r="G9" s="212">
        <v>0.21407583999999999</v>
      </c>
      <c r="H9" s="209">
        <v>0.10703791999999999</v>
      </c>
      <c r="I9" s="204">
        <v>0.26112880000000005</v>
      </c>
      <c r="J9" s="195">
        <v>0.13056440000000002</v>
      </c>
      <c r="K9" s="212">
        <v>0.17518223999999999</v>
      </c>
      <c r="L9" s="209">
        <v>8.7591119999999995E-2</v>
      </c>
      <c r="M9" s="204">
        <v>0.22926240000000001</v>
      </c>
      <c r="N9" s="195">
        <v>0.1146312</v>
      </c>
      <c r="O9" s="212">
        <v>0.18560266666666667</v>
      </c>
      <c r="P9" s="195">
        <v>9.2801333333333333E-2</v>
      </c>
    </row>
    <row r="10" spans="2:16" x14ac:dyDescent="0.25">
      <c r="B10" s="198" t="s">
        <v>338</v>
      </c>
      <c r="C10" s="204">
        <v>0.12509557999999998</v>
      </c>
      <c r="D10" s="209">
        <v>6.2547789999999992E-2</v>
      </c>
      <c r="E10" s="204">
        <v>5.8818919999999997E-2</v>
      </c>
      <c r="F10" s="195">
        <v>2.9409459999999998E-2</v>
      </c>
      <c r="G10" s="212">
        <v>0.12326908</v>
      </c>
      <c r="H10" s="209">
        <v>6.1634540000000002E-2</v>
      </c>
      <c r="I10" s="204">
        <v>0.15036310000000003</v>
      </c>
      <c r="J10" s="195">
        <v>7.5181550000000014E-2</v>
      </c>
      <c r="K10" s="212">
        <v>0.10087338</v>
      </c>
      <c r="L10" s="209">
        <v>5.0436689999999999E-2</v>
      </c>
      <c r="M10" s="204">
        <v>0.13201380000000001</v>
      </c>
      <c r="N10" s="195">
        <v>6.6006900000000007E-2</v>
      </c>
      <c r="O10" s="212">
        <v>0.10687366666666667</v>
      </c>
      <c r="P10" s="195">
        <v>5.3436833333333336E-2</v>
      </c>
    </row>
    <row r="11" spans="2:16" x14ac:dyDescent="0.25">
      <c r="B11" s="198" t="s">
        <v>332</v>
      </c>
      <c r="C11" s="204">
        <v>0.10194621999999999</v>
      </c>
      <c r="D11" s="209">
        <v>5.0973109999999995E-2</v>
      </c>
      <c r="E11" s="204">
        <v>4.7934280000000003E-2</v>
      </c>
      <c r="F11" s="195">
        <v>2.3967140000000001E-2</v>
      </c>
      <c r="G11" s="212">
        <v>0.10045772000000001</v>
      </c>
      <c r="H11" s="209">
        <v>5.0228860000000007E-2</v>
      </c>
      <c r="I11" s="204">
        <v>0.12253790000000003</v>
      </c>
      <c r="J11" s="195">
        <v>6.1268950000000016E-2</v>
      </c>
      <c r="K11" s="212">
        <v>8.2206419999999988E-2</v>
      </c>
      <c r="L11" s="209">
        <v>4.1103209999999994E-2</v>
      </c>
      <c r="M11" s="204">
        <v>0.1075842</v>
      </c>
      <c r="N11" s="195">
        <v>5.3792100000000002E-2</v>
      </c>
      <c r="O11" s="212">
        <v>8.7096333333333331E-2</v>
      </c>
      <c r="P11" s="195">
        <v>4.3548166666666666E-2</v>
      </c>
    </row>
    <row r="12" spans="2:16" x14ac:dyDescent="0.25">
      <c r="B12" s="198" t="s">
        <v>329</v>
      </c>
      <c r="C12" s="204">
        <v>3.873066E-2</v>
      </c>
      <c r="D12" s="209">
        <v>1.936533E-2</v>
      </c>
      <c r="E12" s="204">
        <v>1.8210840000000002E-2</v>
      </c>
      <c r="F12" s="195">
        <v>9.1054200000000012E-3</v>
      </c>
      <c r="G12" s="212">
        <v>3.8165160000000004E-2</v>
      </c>
      <c r="H12" s="209">
        <v>1.9082580000000002E-2</v>
      </c>
      <c r="I12" s="204">
        <v>4.655370000000001E-2</v>
      </c>
      <c r="J12" s="195">
        <v>2.3276850000000005E-2</v>
      </c>
      <c r="K12" s="212">
        <v>3.1231259999999997E-2</v>
      </c>
      <c r="L12" s="209">
        <v>1.5615629999999998E-2</v>
      </c>
      <c r="M12" s="204">
        <v>4.0872600000000009E-2</v>
      </c>
      <c r="N12" s="195">
        <v>2.0436300000000004E-2</v>
      </c>
      <c r="O12" s="212">
        <v>3.3089E-2</v>
      </c>
      <c r="P12" s="195">
        <v>1.65445E-2</v>
      </c>
    </row>
    <row r="13" spans="2:16" x14ac:dyDescent="0.25">
      <c r="B13" s="198" t="s">
        <v>341</v>
      </c>
      <c r="C13" s="204">
        <v>0.23817129999999997</v>
      </c>
      <c r="D13" s="209">
        <v>0.11908564999999999</v>
      </c>
      <c r="E13" s="204">
        <v>0.11198620000000001</v>
      </c>
      <c r="F13" s="195">
        <v>5.5993100000000004E-2</v>
      </c>
      <c r="G13" s="212">
        <v>0.23469380000000001</v>
      </c>
      <c r="H13" s="209">
        <v>0.1173469</v>
      </c>
      <c r="I13" s="204">
        <v>0.28627850000000005</v>
      </c>
      <c r="J13" s="195">
        <v>0.14313925000000002</v>
      </c>
      <c r="K13" s="212">
        <v>0.19205429999999998</v>
      </c>
      <c r="L13" s="209">
        <v>9.6027149999999992E-2</v>
      </c>
      <c r="M13" s="204">
        <v>0.25134300000000004</v>
      </c>
      <c r="N13" s="195">
        <v>0.12567150000000002</v>
      </c>
      <c r="O13" s="212">
        <v>0.20347833333333334</v>
      </c>
      <c r="P13" s="195">
        <v>0.10173916666666667</v>
      </c>
    </row>
    <row r="14" spans="2:16" x14ac:dyDescent="0.25">
      <c r="B14" s="198" t="s">
        <v>320</v>
      </c>
      <c r="C14" s="204">
        <v>9.037154E-2</v>
      </c>
      <c r="D14" s="209">
        <v>4.518577E-2</v>
      </c>
      <c r="E14" s="204">
        <v>4.2491960000000002E-2</v>
      </c>
      <c r="F14" s="195">
        <v>2.1245980000000001E-2</v>
      </c>
      <c r="G14" s="212">
        <v>8.9052039999999999E-2</v>
      </c>
      <c r="H14" s="209">
        <v>4.4526019999999999E-2</v>
      </c>
      <c r="I14" s="204">
        <v>0.10862530000000002</v>
      </c>
      <c r="J14" s="195">
        <v>5.4312650000000011E-2</v>
      </c>
      <c r="K14" s="212">
        <v>7.2872939999999997E-2</v>
      </c>
      <c r="L14" s="209">
        <v>3.6436469999999999E-2</v>
      </c>
      <c r="M14" s="204">
        <v>9.5369400000000007E-2</v>
      </c>
      <c r="N14" s="195">
        <v>4.7684700000000003E-2</v>
      </c>
      <c r="O14" s="212">
        <v>7.7207666666666674E-2</v>
      </c>
      <c r="P14" s="195">
        <v>3.8603833333333337E-2</v>
      </c>
    </row>
    <row r="15" spans="2:16" x14ac:dyDescent="0.25">
      <c r="B15" s="198" t="s">
        <v>317</v>
      </c>
      <c r="C15" s="204">
        <v>4.0066199999999996E-2</v>
      </c>
      <c r="D15" s="209">
        <v>2.0033099999999998E-2</v>
      </c>
      <c r="E15" s="204">
        <v>1.8838799999999999E-2</v>
      </c>
      <c r="F15" s="195">
        <v>9.4193999999999996E-3</v>
      </c>
      <c r="G15" s="212">
        <v>3.9481200000000001E-2</v>
      </c>
      <c r="H15" s="209">
        <v>1.9740600000000001E-2</v>
      </c>
      <c r="I15" s="204">
        <v>4.8159000000000014E-2</v>
      </c>
      <c r="J15" s="195">
        <v>2.4079500000000007E-2</v>
      </c>
      <c r="K15" s="212">
        <v>3.2308200000000002E-2</v>
      </c>
      <c r="L15" s="209">
        <v>1.6154100000000001E-2</v>
      </c>
      <c r="M15" s="204">
        <v>4.2282E-2</v>
      </c>
      <c r="N15" s="195">
        <v>2.1141E-2</v>
      </c>
      <c r="O15" s="212">
        <v>3.4230000000000003E-2</v>
      </c>
      <c r="P15" s="195">
        <v>1.7115000000000002E-2</v>
      </c>
    </row>
    <row r="16" spans="2:16" x14ac:dyDescent="0.25">
      <c r="B16" s="198" t="s">
        <v>299</v>
      </c>
      <c r="C16" s="204">
        <v>0.12286968</v>
      </c>
      <c r="D16" s="209">
        <v>6.1434839999999998E-2</v>
      </c>
      <c r="E16" s="204">
        <v>5.7772320000000002E-2</v>
      </c>
      <c r="F16" s="195">
        <v>2.8886160000000001E-2</v>
      </c>
      <c r="G16" s="212">
        <v>0.12107568</v>
      </c>
      <c r="H16" s="209">
        <v>6.0537840000000002E-2</v>
      </c>
      <c r="I16" s="204">
        <v>0.14768760000000003</v>
      </c>
      <c r="J16" s="195">
        <v>7.3843800000000015E-2</v>
      </c>
      <c r="K16" s="212">
        <v>9.9078479999999983E-2</v>
      </c>
      <c r="L16" s="209">
        <v>4.9539239999999991E-2</v>
      </c>
      <c r="M16" s="204">
        <v>0.12966480000000002</v>
      </c>
      <c r="N16" s="195">
        <v>6.4832400000000012E-2</v>
      </c>
      <c r="O16" s="212">
        <v>0.10497200000000001</v>
      </c>
      <c r="P16" s="195">
        <v>5.2486000000000005E-2</v>
      </c>
    </row>
    <row r="17" spans="2:16" x14ac:dyDescent="0.25">
      <c r="B17" s="198" t="s">
        <v>302</v>
      </c>
      <c r="C17" s="204">
        <v>0.19053703999999999</v>
      </c>
      <c r="D17" s="209">
        <v>9.5268519999999995E-2</v>
      </c>
      <c r="E17" s="204">
        <v>8.9588959999999995E-2</v>
      </c>
      <c r="F17" s="195">
        <v>4.4794479999999998E-2</v>
      </c>
      <c r="G17" s="212">
        <v>0.18775504000000001</v>
      </c>
      <c r="H17" s="209">
        <v>9.3877520000000006E-2</v>
      </c>
      <c r="I17" s="204">
        <v>0.22902280000000005</v>
      </c>
      <c r="J17" s="195">
        <v>0.11451140000000003</v>
      </c>
      <c r="K17" s="212">
        <v>0.15364343999999999</v>
      </c>
      <c r="L17" s="209">
        <v>7.6821719999999996E-2</v>
      </c>
      <c r="M17" s="204">
        <v>0.20107440000000001</v>
      </c>
      <c r="N17" s="195">
        <v>0.10053720000000001</v>
      </c>
      <c r="O17" s="212">
        <v>0.16278266666666666</v>
      </c>
      <c r="P17" s="195">
        <v>8.1391333333333329E-2</v>
      </c>
    </row>
    <row r="18" spans="2:16" x14ac:dyDescent="0.25">
      <c r="B18" s="198" t="s">
        <v>314</v>
      </c>
      <c r="C18" s="204">
        <v>0.14512867999999998</v>
      </c>
      <c r="D18" s="209">
        <v>7.2564339999999991E-2</v>
      </c>
      <c r="E18" s="204">
        <v>6.8238320000000005E-2</v>
      </c>
      <c r="F18" s="195">
        <v>3.4119160000000003E-2</v>
      </c>
      <c r="G18" s="212">
        <v>0.14300968</v>
      </c>
      <c r="H18" s="209">
        <v>7.150484E-2</v>
      </c>
      <c r="I18" s="204">
        <v>0.17444260000000006</v>
      </c>
      <c r="J18" s="195">
        <v>8.7221300000000029E-2</v>
      </c>
      <c r="K18" s="212">
        <v>0.11702747999999999</v>
      </c>
      <c r="L18" s="209">
        <v>5.8513739999999995E-2</v>
      </c>
      <c r="M18" s="204">
        <v>0.15315480000000004</v>
      </c>
      <c r="N18" s="195">
        <v>7.6577400000000018E-2</v>
      </c>
      <c r="O18" s="212">
        <v>0.12398866666666668</v>
      </c>
      <c r="P18" s="195">
        <v>6.1994333333333339E-2</v>
      </c>
    </row>
    <row r="19" spans="2:16" x14ac:dyDescent="0.25">
      <c r="B19" s="198" t="s">
        <v>344</v>
      </c>
      <c r="C19" s="204">
        <v>0.14512867999999998</v>
      </c>
      <c r="D19" s="209">
        <v>7.2564339999999991E-2</v>
      </c>
      <c r="E19" s="204">
        <v>6.8238320000000005E-2</v>
      </c>
      <c r="F19" s="195">
        <v>3.4119160000000003E-2</v>
      </c>
      <c r="G19" s="212">
        <v>0.14300968</v>
      </c>
      <c r="H19" s="209">
        <v>7.150484E-2</v>
      </c>
      <c r="I19" s="204">
        <v>0.17444260000000006</v>
      </c>
      <c r="J19" s="195">
        <v>8.7221300000000029E-2</v>
      </c>
      <c r="K19" s="212">
        <v>0.11702747999999999</v>
      </c>
      <c r="L19" s="209">
        <v>5.8513739999999995E-2</v>
      </c>
      <c r="M19" s="204">
        <v>0.15315480000000004</v>
      </c>
      <c r="N19" s="195">
        <v>7.6577400000000018E-2</v>
      </c>
      <c r="O19" s="212">
        <v>0.12398866666666668</v>
      </c>
      <c r="P19" s="195">
        <v>6.1994333333333339E-2</v>
      </c>
    </row>
    <row r="20" spans="2:16" x14ac:dyDescent="0.25">
      <c r="B20" s="198" t="s">
        <v>308</v>
      </c>
      <c r="C20" s="204">
        <v>0.13667025999999999</v>
      </c>
      <c r="D20" s="209">
        <v>6.8335129999999994E-2</v>
      </c>
      <c r="E20" s="204">
        <v>6.4261239999999997E-2</v>
      </c>
      <c r="F20" s="195">
        <v>3.2130619999999999E-2</v>
      </c>
      <c r="G20" s="212">
        <v>0.13467476</v>
      </c>
      <c r="H20" s="209">
        <v>6.7337380000000002E-2</v>
      </c>
      <c r="I20" s="204">
        <v>0.16427570000000002</v>
      </c>
      <c r="J20" s="195">
        <v>8.2137850000000012E-2</v>
      </c>
      <c r="K20" s="212">
        <v>0.11020685999999999</v>
      </c>
      <c r="L20" s="209">
        <v>5.5103429999999995E-2</v>
      </c>
      <c r="M20" s="204">
        <v>0.14422860000000001</v>
      </c>
      <c r="N20" s="195">
        <v>7.2114300000000006E-2</v>
      </c>
      <c r="O20" s="212">
        <v>0.11676233333333334</v>
      </c>
      <c r="P20" s="195">
        <v>5.8381166666666671E-2</v>
      </c>
    </row>
    <row r="21" spans="2:16" x14ac:dyDescent="0.25">
      <c r="B21" s="198" t="s">
        <v>323</v>
      </c>
      <c r="C21" s="204">
        <v>9.1261899999999993E-2</v>
      </c>
      <c r="D21" s="209">
        <v>4.5630949999999997E-2</v>
      </c>
      <c r="E21" s="204">
        <v>4.29106E-2</v>
      </c>
      <c r="F21" s="195">
        <v>2.14553E-2</v>
      </c>
      <c r="G21" s="212">
        <v>8.9929400000000007E-2</v>
      </c>
      <c r="H21" s="209">
        <v>4.4964700000000003E-2</v>
      </c>
      <c r="I21" s="204">
        <v>0.10969550000000003</v>
      </c>
      <c r="J21" s="195">
        <v>5.4847750000000015E-2</v>
      </c>
      <c r="K21" s="212">
        <v>7.3590899999999987E-2</v>
      </c>
      <c r="L21" s="209">
        <v>3.6795449999999993E-2</v>
      </c>
      <c r="M21" s="204">
        <v>9.6309000000000006E-2</v>
      </c>
      <c r="N21" s="195">
        <v>4.8154500000000003E-2</v>
      </c>
      <c r="O21" s="212">
        <v>7.7968333333333334E-2</v>
      </c>
      <c r="P21" s="195">
        <v>3.8984166666666667E-2</v>
      </c>
    </row>
    <row r="22" spans="2:16" x14ac:dyDescent="0.25">
      <c r="B22" s="198" t="s">
        <v>311</v>
      </c>
      <c r="C22" s="204">
        <v>0.10728837999999999</v>
      </c>
      <c r="D22" s="209">
        <v>5.3644189999999994E-2</v>
      </c>
      <c r="E22" s="204">
        <v>5.0446119999999997E-2</v>
      </c>
      <c r="F22" s="195">
        <v>2.5223059999999999E-2</v>
      </c>
      <c r="G22" s="212">
        <v>0.10572188</v>
      </c>
      <c r="H22" s="209">
        <v>5.2860940000000002E-2</v>
      </c>
      <c r="I22" s="204">
        <v>0.12895910000000005</v>
      </c>
      <c r="J22" s="195">
        <v>6.4479550000000024E-2</v>
      </c>
      <c r="K22" s="212">
        <v>8.6514179999999996E-2</v>
      </c>
      <c r="L22" s="209">
        <v>4.3257089999999998E-2</v>
      </c>
      <c r="M22" s="204">
        <v>0.11322180000000001</v>
      </c>
      <c r="N22" s="195">
        <v>5.6610900000000006E-2</v>
      </c>
      <c r="O22" s="212">
        <v>9.1660333333333344E-2</v>
      </c>
      <c r="P22" s="195">
        <v>4.5830166666666672E-2</v>
      </c>
    </row>
    <row r="23" spans="2:16" x14ac:dyDescent="0.25">
      <c r="B23" s="198" t="s">
        <v>305</v>
      </c>
      <c r="C23" s="204">
        <v>0.17896235999999999</v>
      </c>
      <c r="D23" s="209">
        <v>8.9481179999999994E-2</v>
      </c>
      <c r="E23" s="204">
        <v>8.4146640000000009E-2</v>
      </c>
      <c r="F23" s="195">
        <v>4.2073320000000004E-2</v>
      </c>
      <c r="G23" s="212">
        <v>0.17634936000000001</v>
      </c>
      <c r="H23" s="209">
        <v>8.8174680000000005E-2</v>
      </c>
      <c r="I23" s="204">
        <v>0.21511020000000006</v>
      </c>
      <c r="J23" s="195">
        <v>0.10755510000000003</v>
      </c>
      <c r="K23" s="212">
        <v>0.14430995999999999</v>
      </c>
      <c r="L23" s="209">
        <v>7.2154979999999994E-2</v>
      </c>
      <c r="M23" s="204">
        <v>0.18885960000000002</v>
      </c>
      <c r="N23" s="195">
        <v>9.4429800000000008E-2</v>
      </c>
      <c r="O23" s="212">
        <v>0.152894</v>
      </c>
      <c r="P23" s="195">
        <v>7.6447000000000001E-2</v>
      </c>
    </row>
    <row r="24" spans="2:16" x14ac:dyDescent="0.25">
      <c r="B24" s="198" t="s">
        <v>270</v>
      </c>
      <c r="C24" s="205">
        <v>0.33806969199999998</v>
      </c>
      <c r="D24" s="209">
        <v>0.16903484599999999</v>
      </c>
      <c r="E24" s="205">
        <v>0.158957608</v>
      </c>
      <c r="F24" s="195">
        <v>7.9478804E-2</v>
      </c>
      <c r="G24" s="213">
        <v>0.33313359200000003</v>
      </c>
      <c r="H24" s="209">
        <v>0.16656679600000002</v>
      </c>
      <c r="I24" s="205">
        <v>0.40635494000000005</v>
      </c>
      <c r="J24" s="195">
        <v>0.20317747000000003</v>
      </c>
      <c r="K24" s="213">
        <v>0.272609412</v>
      </c>
      <c r="L24" s="209">
        <v>0.136304706</v>
      </c>
      <c r="M24" s="205">
        <v>0.35676612000000002</v>
      </c>
      <c r="N24" s="195">
        <v>0.17838306000000001</v>
      </c>
      <c r="O24" s="213">
        <v>0.28882513333333337</v>
      </c>
      <c r="P24" s="195">
        <v>0.14441256666666669</v>
      </c>
    </row>
    <row r="25" spans="2:16" x14ac:dyDescent="0.25">
      <c r="B25" s="198" t="s">
        <v>273</v>
      </c>
      <c r="C25" s="205">
        <v>0.18608523999999999</v>
      </c>
      <c r="D25" s="209">
        <v>9.3042619999999993E-2</v>
      </c>
      <c r="E25" s="205">
        <v>8.7495760000000006E-2</v>
      </c>
      <c r="F25" s="195">
        <v>4.3747880000000003E-2</v>
      </c>
      <c r="G25" s="213">
        <v>0.18336824000000002</v>
      </c>
      <c r="H25" s="209">
        <v>9.1684120000000008E-2</v>
      </c>
      <c r="I25" s="205">
        <v>0.22367180000000003</v>
      </c>
      <c r="J25" s="195">
        <v>0.11183590000000002</v>
      </c>
      <c r="K25" s="213">
        <v>0.15005363999999999</v>
      </c>
      <c r="L25" s="209">
        <v>7.5026819999999994E-2</v>
      </c>
      <c r="M25" s="205">
        <v>0.19637640000000001</v>
      </c>
      <c r="N25" s="195">
        <v>9.8188200000000003E-2</v>
      </c>
      <c r="O25" s="213">
        <v>0.15897933333333336</v>
      </c>
      <c r="P25" s="195">
        <v>7.9489666666666681E-2</v>
      </c>
    </row>
    <row r="26" spans="2:16" x14ac:dyDescent="0.25">
      <c r="B26" s="198" t="s">
        <v>267</v>
      </c>
      <c r="C26" s="205">
        <v>7.1673979999999998E-2</v>
      </c>
      <c r="D26" s="209">
        <v>3.5836989999999999E-2</v>
      </c>
      <c r="E26" s="205">
        <v>3.3700520000000005E-2</v>
      </c>
      <c r="F26" s="195">
        <v>1.6850260000000002E-2</v>
      </c>
      <c r="G26" s="213">
        <v>7.0627480000000006E-2</v>
      </c>
      <c r="H26" s="209">
        <v>3.5313740000000003E-2</v>
      </c>
      <c r="I26" s="205">
        <v>8.6151100000000022E-2</v>
      </c>
      <c r="J26" s="195">
        <v>4.3075550000000011E-2</v>
      </c>
      <c r="K26" s="213">
        <v>5.7795779999999991E-2</v>
      </c>
      <c r="L26" s="209">
        <v>2.8897889999999996E-2</v>
      </c>
      <c r="M26" s="205">
        <v>7.5637800000000019E-2</v>
      </c>
      <c r="N26" s="195">
        <v>3.7818900000000009E-2</v>
      </c>
      <c r="O26" s="213">
        <v>6.1233666666666672E-2</v>
      </c>
      <c r="P26" s="195">
        <v>3.0616833333333336E-2</v>
      </c>
    </row>
    <row r="27" spans="2:16" x14ac:dyDescent="0.25">
      <c r="B27" s="198" t="s">
        <v>296</v>
      </c>
      <c r="C27" s="204">
        <v>7.1673979999999998E-2</v>
      </c>
      <c r="D27" s="209">
        <v>3.5836989999999999E-2</v>
      </c>
      <c r="E27" s="204">
        <v>3.3700520000000005E-2</v>
      </c>
      <c r="F27" s="195">
        <v>1.6850260000000002E-2</v>
      </c>
      <c r="G27" s="212">
        <v>7.0627480000000006E-2</v>
      </c>
      <c r="H27" s="209">
        <v>3.5313740000000003E-2</v>
      </c>
      <c r="I27" s="204">
        <v>8.6151100000000022E-2</v>
      </c>
      <c r="J27" s="195">
        <v>4.3075550000000011E-2</v>
      </c>
      <c r="K27" s="212">
        <v>5.7795779999999991E-2</v>
      </c>
      <c r="L27" s="209">
        <v>2.8897889999999996E-2</v>
      </c>
      <c r="M27" s="204">
        <v>7.5637800000000019E-2</v>
      </c>
      <c r="N27" s="195">
        <v>3.7818900000000009E-2</v>
      </c>
      <c r="O27" s="212">
        <v>6.1233666666666672E-2</v>
      </c>
      <c r="P27" s="195">
        <v>3.0616833333333336E-2</v>
      </c>
    </row>
    <row r="28" spans="2:16" x14ac:dyDescent="0.25">
      <c r="B28" s="198" t="s">
        <v>278</v>
      </c>
      <c r="C28" s="204">
        <v>7.105756786813254E-2</v>
      </c>
      <c r="D28" s="209">
        <v>3.552878393406627E-2</v>
      </c>
      <c r="E28" s="204">
        <v>3.3410688050131414E-2</v>
      </c>
      <c r="F28" s="195">
        <v>1.6705344025065707E-2</v>
      </c>
      <c r="G28" s="212">
        <v>7.0020068000342287E-2</v>
      </c>
      <c r="H28" s="209">
        <v>3.5010034000171143E-2</v>
      </c>
      <c r="I28" s="204">
        <v>8.5410181423778528E-2</v>
      </c>
      <c r="J28" s="195">
        <v>4.2705090711889264E-2</v>
      </c>
      <c r="K28" s="212">
        <v>5.7298723467591114E-2</v>
      </c>
      <c r="L28" s="209">
        <v>2.8649361733795557E-2</v>
      </c>
      <c r="M28" s="204">
        <v>7.4987298136593439E-2</v>
      </c>
      <c r="N28" s="195">
        <v>3.7493649068296719E-2</v>
      </c>
      <c r="O28" s="212">
        <v>6.0707043546085644E-2</v>
      </c>
      <c r="P28" s="195">
        <v>3.0353521773042822E-2</v>
      </c>
    </row>
    <row r="29" spans="2:16" x14ac:dyDescent="0.25">
      <c r="B29" s="198" t="s">
        <v>290</v>
      </c>
      <c r="C29" s="204">
        <v>2.4576301668677553E-2</v>
      </c>
      <c r="D29" s="209">
        <v>1.2288150834338776E-2</v>
      </c>
      <c r="E29" s="204">
        <v>1.1555576318090626E-2</v>
      </c>
      <c r="F29" s="195">
        <v>5.7777881590453132E-3</v>
      </c>
      <c r="G29" s="212">
        <v>2.4217467127938066E-2</v>
      </c>
      <c r="H29" s="209">
        <v>1.2108733563969033E-2</v>
      </c>
      <c r="I29" s="204">
        <v>2.9540363499953638E-2</v>
      </c>
      <c r="J29" s="195">
        <v>1.4770181749976819E-2</v>
      </c>
      <c r="K29" s="212">
        <v>1.9817603605332374E-2</v>
      </c>
      <c r="L29" s="209">
        <v>9.9088018026661871E-3</v>
      </c>
      <c r="M29" s="204">
        <v>2.5935456498370802E-2</v>
      </c>
      <c r="N29" s="195">
        <v>1.2967728249185401E-2</v>
      </c>
      <c r="O29" s="212">
        <v>2.0996421076089886E-2</v>
      </c>
      <c r="P29" s="195">
        <v>1.0498210538044943E-2</v>
      </c>
    </row>
    <row r="30" spans="2:16" x14ac:dyDescent="0.25">
      <c r="B30" s="198" t="s">
        <v>276</v>
      </c>
      <c r="C30" s="204">
        <v>6.8564319872759669E-2</v>
      </c>
      <c r="D30" s="209">
        <v>3.4282159936379834E-2</v>
      </c>
      <c r="E30" s="204">
        <v>3.2238383206267249E-2</v>
      </c>
      <c r="F30" s="195">
        <v>1.6119191603133624E-2</v>
      </c>
      <c r="G30" s="212">
        <v>6.7563223509102405E-2</v>
      </c>
      <c r="H30" s="209">
        <v>3.3781611754551202E-2</v>
      </c>
      <c r="I30" s="204">
        <v>8.2413332952769008E-2</v>
      </c>
      <c r="J30" s="195">
        <v>4.1206666476384504E-2</v>
      </c>
      <c r="K30" s="212">
        <v>5.5288241942412643E-2</v>
      </c>
      <c r="L30" s="209">
        <v>2.7644120971206321E-2</v>
      </c>
      <c r="M30" s="204">
        <v>7.2356164868643005E-2</v>
      </c>
      <c r="N30" s="195">
        <v>3.6178082434321503E-2</v>
      </c>
      <c r="O30" s="212">
        <v>5.8576971842714397E-2</v>
      </c>
      <c r="P30" s="195">
        <v>2.9288485921357198E-2</v>
      </c>
    </row>
    <row r="31" spans="2:16" x14ac:dyDescent="0.25">
      <c r="B31" s="198" t="s">
        <v>261</v>
      </c>
      <c r="C31" s="205">
        <v>1.5581299999999999E-2</v>
      </c>
      <c r="D31" s="209">
        <v>7.7906499999999997E-3</v>
      </c>
      <c r="E31" s="205">
        <v>7.3261999999999997E-3</v>
      </c>
      <c r="F31" s="195">
        <v>3.6630999999999999E-3</v>
      </c>
      <c r="G31" s="213">
        <v>1.5353799999999999E-2</v>
      </c>
      <c r="H31" s="209">
        <v>7.6768999999999995E-3</v>
      </c>
      <c r="I31" s="205">
        <v>1.8728500000000006E-2</v>
      </c>
      <c r="J31" s="195">
        <v>9.3642500000000028E-3</v>
      </c>
      <c r="K31" s="213">
        <v>1.2564299999999999E-2</v>
      </c>
      <c r="L31" s="209">
        <v>6.2821499999999994E-3</v>
      </c>
      <c r="M31" s="205">
        <v>1.6443000000000003E-2</v>
      </c>
      <c r="N31" s="195">
        <v>8.2215000000000014E-3</v>
      </c>
      <c r="O31" s="213">
        <v>1.3311666666666668E-2</v>
      </c>
      <c r="P31" s="195">
        <v>6.6558333333333339E-3</v>
      </c>
    </row>
    <row r="32" spans="2:16" x14ac:dyDescent="0.25">
      <c r="B32" s="198" t="s">
        <v>258</v>
      </c>
      <c r="C32" s="205">
        <v>2.4039720000000001E-2</v>
      </c>
      <c r="D32" s="209">
        <v>1.201986E-2</v>
      </c>
      <c r="E32" s="205">
        <v>1.1303280000000001E-2</v>
      </c>
      <c r="F32" s="195">
        <v>5.6516400000000003E-3</v>
      </c>
      <c r="G32" s="213">
        <v>2.368872E-2</v>
      </c>
      <c r="H32" s="209">
        <v>1.184436E-2</v>
      </c>
      <c r="I32" s="205">
        <v>2.8895400000000005E-2</v>
      </c>
      <c r="J32" s="195">
        <v>1.4447700000000003E-2</v>
      </c>
      <c r="K32" s="213">
        <v>1.9384919999999996E-2</v>
      </c>
      <c r="L32" s="209">
        <v>9.6924599999999982E-3</v>
      </c>
      <c r="M32" s="205">
        <v>2.5369200000000001E-2</v>
      </c>
      <c r="N32" s="195">
        <v>1.2684600000000001E-2</v>
      </c>
      <c r="O32" s="213">
        <v>2.0538000000000001E-2</v>
      </c>
      <c r="P32" s="195">
        <v>1.0269E-2</v>
      </c>
    </row>
    <row r="33" spans="2:16" ht="15.75" thickBot="1" x14ac:dyDescent="0.3">
      <c r="B33" s="199" t="s">
        <v>449</v>
      </c>
      <c r="C33" s="206">
        <v>1.8922756034235899</v>
      </c>
      <c r="D33" s="210">
        <v>0.4970326928054648</v>
      </c>
      <c r="E33" s="206">
        <v>1.0000000000000001E-5</v>
      </c>
      <c r="F33" s="219">
        <v>0.01</v>
      </c>
      <c r="G33" s="214">
        <v>1.0000000000000001E-5</v>
      </c>
      <c r="H33" s="210">
        <v>0.01</v>
      </c>
      <c r="I33" s="206">
        <v>1.0000000000000001E-5</v>
      </c>
      <c r="J33" s="219">
        <v>1E-3</v>
      </c>
      <c r="K33" s="214">
        <v>0.96526013866486504</v>
      </c>
      <c r="L33" s="210">
        <v>1.4150042596544918</v>
      </c>
      <c r="M33" s="206">
        <v>1.0000000000000001E-5</v>
      </c>
      <c r="N33" s="219">
        <v>0.01</v>
      </c>
      <c r="O33" s="214">
        <v>1.0000000000000001E-5</v>
      </c>
      <c r="P33" s="219">
        <v>0.01</v>
      </c>
    </row>
  </sheetData>
  <mergeCells count="7">
    <mergeCell ref="O1:P1"/>
    <mergeCell ref="C1:D1"/>
    <mergeCell ref="E1:F1"/>
    <mergeCell ref="G1:H1"/>
    <mergeCell ref="I1:J1"/>
    <mergeCell ref="K1:L1"/>
    <mergeCell ref="M1:N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MFA Model Aerobic</vt:lpstr>
      <vt:lpstr>MFA Model Anoxic</vt:lpstr>
      <vt:lpstr>Flux Table Aerobic</vt:lpstr>
      <vt:lpstr>Flux Table Anoxic</vt:lpstr>
      <vt:lpstr>Biomass Values Aerobic</vt:lpstr>
      <vt:lpstr>Biomass Values Anoxic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2016-04-11T17:06:12Z</dcterms:modified>
</cp:coreProperties>
</file>